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Sheet1!$A$1:$L$54</definedName>
  </definedNames>
  <calcPr calcId="144525"/>
</workbook>
</file>

<file path=xl/sharedStrings.xml><?xml version="1.0" encoding="utf-8"?>
<sst xmlns="http://schemas.openxmlformats.org/spreadsheetml/2006/main" count="229" uniqueCount="107">
  <si>
    <t>2022年柯城区公办幼儿园公开招聘劳动合同制教师（一）
笔试面试综合成绩及入围体检人员名单</t>
  </si>
  <si>
    <t>序号</t>
  </si>
  <si>
    <t>报考学科</t>
  </si>
  <si>
    <t>姓名</t>
  </si>
  <si>
    <t>组别</t>
  </si>
  <si>
    <t>准考证号</t>
  </si>
  <si>
    <t>笔试成绩（30%）</t>
  </si>
  <si>
    <t>面试成绩（70%）</t>
  </si>
  <si>
    <t>修正后成绩</t>
  </si>
  <si>
    <t>总成绩</t>
  </si>
  <si>
    <t>名次</t>
  </si>
  <si>
    <t>备注</t>
  </si>
  <si>
    <t>幼儿教育</t>
  </si>
  <si>
    <t>占诗怡</t>
  </si>
  <si>
    <t>A</t>
  </si>
  <si>
    <t>20220010220</t>
  </si>
  <si>
    <t>入围体检</t>
  </si>
  <si>
    <t>吴玉馨</t>
  </si>
  <si>
    <t>B</t>
  </si>
  <si>
    <t>20220010205</t>
  </si>
  <si>
    <t>林思家</t>
  </si>
  <si>
    <t>20220010505</t>
  </si>
  <si>
    <t>周妍弘</t>
  </si>
  <si>
    <t>20220010326</t>
  </si>
  <si>
    <t>吴雯</t>
  </si>
  <si>
    <t>20220010310</t>
  </si>
  <si>
    <t>项佳慧</t>
  </si>
  <si>
    <t>20220010601</t>
  </si>
  <si>
    <t>李程</t>
  </si>
  <si>
    <t>20220010127</t>
  </si>
  <si>
    <t>段文淇</t>
  </si>
  <si>
    <t>20220010103</t>
  </si>
  <si>
    <t>郑方涵</t>
  </si>
  <si>
    <t>20220010207</t>
  </si>
  <si>
    <t>李燕秋</t>
  </si>
  <si>
    <t>20220010414</t>
  </si>
  <si>
    <t>余佳惠</t>
  </si>
  <si>
    <t>20220010312</t>
  </si>
  <si>
    <t>余倩雯</t>
  </si>
  <si>
    <t>20220010109</t>
  </si>
  <si>
    <t>谢新燕</t>
  </si>
  <si>
    <t>20220010308</t>
  </si>
  <si>
    <t>包静霞</t>
  </si>
  <si>
    <t>20220010217</t>
  </si>
  <si>
    <t>徐水芬</t>
  </si>
  <si>
    <t>20220010110</t>
  </si>
  <si>
    <t>方慧</t>
  </si>
  <si>
    <t>20220010128</t>
  </si>
  <si>
    <t>姜科科</t>
  </si>
  <si>
    <t>20220010311</t>
  </si>
  <si>
    <t>杜佳莹</t>
  </si>
  <si>
    <t>20220010406</t>
  </si>
  <si>
    <t>傅雯雯</t>
  </si>
  <si>
    <t>20220010515</t>
  </si>
  <si>
    <t>陈小芳</t>
  </si>
  <si>
    <t>20220010507</t>
  </si>
  <si>
    <t>俞非凡</t>
  </si>
  <si>
    <t>20220010223</t>
  </si>
  <si>
    <t>廖梦甜</t>
  </si>
  <si>
    <t>20220010401</t>
  </si>
  <si>
    <t>叶莉萍</t>
  </si>
  <si>
    <t>20220010117</t>
  </si>
  <si>
    <t>方蕾</t>
  </si>
  <si>
    <t>20220010122</t>
  </si>
  <si>
    <t>廖佳琦</t>
  </si>
  <si>
    <t>20220010314</t>
  </si>
  <si>
    <t>朱艳桦</t>
  </si>
  <si>
    <t>20220010209</t>
  </si>
  <si>
    <t>余佳玲</t>
  </si>
  <si>
    <t>20220010306</t>
  </si>
  <si>
    <t>徐纯钰</t>
  </si>
  <si>
    <t>20220010510</t>
  </si>
  <si>
    <t>余双</t>
  </si>
  <si>
    <t>20220010530</t>
  </si>
  <si>
    <t>叶斌</t>
  </si>
  <si>
    <t>20220010123</t>
  </si>
  <si>
    <t>20220010228</t>
  </si>
  <si>
    <t>20220010612</t>
  </si>
  <si>
    <t>20220010517</t>
  </si>
  <si>
    <t>20220010514</t>
  </si>
  <si>
    <t>20220010130</t>
  </si>
  <si>
    <t>20220010115</t>
  </si>
  <si>
    <t>20220010104</t>
  </si>
  <si>
    <t>20220010408</t>
  </si>
  <si>
    <t>20220010412</t>
  </si>
  <si>
    <t>20220010529</t>
  </si>
  <si>
    <t>20220010225</t>
  </si>
  <si>
    <t>20220010221</t>
  </si>
  <si>
    <t>20220010324</t>
  </si>
  <si>
    <t>缺考</t>
  </si>
  <si>
    <t>20220010325</t>
  </si>
  <si>
    <t>20220010509</t>
  </si>
  <si>
    <t>修正系数算法：</t>
  </si>
  <si>
    <t>A组</t>
  </si>
  <si>
    <t>面试得分合计：1597.50</t>
  </si>
  <si>
    <t>考生数：21</t>
  </si>
  <si>
    <t>面试平均分：76.0714</t>
  </si>
  <si>
    <t>B组</t>
  </si>
  <si>
    <t>面试得分合计：1644.20</t>
  </si>
  <si>
    <t>面试平均分：78.2952</t>
  </si>
  <si>
    <t>全部考生</t>
  </si>
  <si>
    <t>面试得分总计：3241.70</t>
  </si>
  <si>
    <t>考生数：42</t>
  </si>
  <si>
    <t>面试平均分：77.1833</t>
  </si>
  <si>
    <t>A组修正系数=77.1833÷76.0714=1.0146</t>
  </si>
  <si>
    <t>B组修正系数=77.1833÷78.2952=0.9858</t>
  </si>
  <si>
    <t xml:space="preserve">    根据公告规定，面试成绩采用修正系数法计算，修正后的成绩作为最终面试成绩（精确到小数点后四位数，尾数四舍五入）。最终面试成绩按以下公式计算：
    修正后最终面试成绩＝考生面试得分×修正系数（全部进入面试考生得分平均值[精确到小数点后四位数，尾数四舍五入]÷考生所在面试组面试得分平均值[精确到小数点后四位数，尾数四舍五入]）。
    即：修正系数＝（全部进入面试考生面试得分之和÷全部进入面试考生数）÷（该组考生面试得分之和÷该组考生数）。
    修正系数计算精确到小数点后四位数，尾数四舍五入。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</si>
</sst>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00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3" xfId="49" applyNumberFormat="1" applyFont="1" applyFill="1" applyBorder="1" applyAlignment="1">
      <alignment horizontal="center" vertical="center" wrapText="1"/>
    </xf>
    <xf numFmtId="49" fontId="9" fillId="0" borderId="4" xfId="49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tabSelected="1" topLeftCell="A36" workbookViewId="0">
      <selection activeCell="M53" sqref="M53"/>
    </sheetView>
  </sheetViews>
  <sheetFormatPr defaultColWidth="8.89166666666667" defaultRowHeight="13.5"/>
  <cols>
    <col min="1" max="1" width="5" style="1" customWidth="1"/>
    <col min="2" max="2" width="10.375" style="1" customWidth="1"/>
    <col min="3" max="3" width="8.375" style="1" customWidth="1"/>
    <col min="4" max="4" width="6.125" style="1" customWidth="1"/>
    <col min="5" max="5" width="12.5" style="1" customWidth="1"/>
    <col min="6" max="6" width="8" style="1" customWidth="1"/>
    <col min="7" max="7" width="7.75" style="1" customWidth="1"/>
    <col min="8" max="8" width="10" style="1" customWidth="1"/>
    <col min="9" max="9" width="9.125" style="1" customWidth="1"/>
    <col min="10" max="10" width="5.875" style="1" customWidth="1"/>
    <col min="11" max="11" width="13.75" style="1" customWidth="1"/>
    <col min="12" max="12" width="27.875" style="1" customWidth="1"/>
    <col min="13" max="13" width="10.6666666666667" style="1" customWidth="1"/>
    <col min="14" max="16384" width="8.89166666666667" style="1"/>
  </cols>
  <sheetData>
    <row r="1" s="1" customFormat="1" ht="48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="1" customFormat="1" ht="27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22" customHeight="1" spans="1:11">
      <c r="A3" s="9">
        <v>1</v>
      </c>
      <c r="B3" s="9" t="s">
        <v>12</v>
      </c>
      <c r="C3" s="10" t="s">
        <v>13</v>
      </c>
      <c r="D3" s="11" t="s">
        <v>14</v>
      </c>
      <c r="E3" s="11" t="s">
        <v>15</v>
      </c>
      <c r="F3" s="12">
        <v>86.9</v>
      </c>
      <c r="G3" s="12">
        <v>83.4</v>
      </c>
      <c r="H3" s="13">
        <f>G3*1.0146</f>
        <v>84.61764</v>
      </c>
      <c r="I3" s="13">
        <f>0.3*F3+0.7*H3</f>
        <v>85.302348</v>
      </c>
      <c r="J3" s="34">
        <v>1</v>
      </c>
      <c r="K3" s="34" t="s">
        <v>16</v>
      </c>
    </row>
    <row r="4" s="1" customFormat="1" ht="22" customHeight="1" spans="1:11">
      <c r="A4" s="9">
        <v>2</v>
      </c>
      <c r="B4" s="9" t="s">
        <v>12</v>
      </c>
      <c r="C4" s="10" t="s">
        <v>17</v>
      </c>
      <c r="D4" s="11" t="s">
        <v>18</v>
      </c>
      <c r="E4" s="11" t="s">
        <v>19</v>
      </c>
      <c r="F4" s="12">
        <v>82.8</v>
      </c>
      <c r="G4" s="12">
        <v>87</v>
      </c>
      <c r="H4" s="13">
        <f>G4*0.9858</f>
        <v>85.7646</v>
      </c>
      <c r="I4" s="13">
        <f t="shared" ref="I3:I17" si="0">0.3*F4+0.7*H4</f>
        <v>84.87522</v>
      </c>
      <c r="J4" s="34">
        <v>2</v>
      </c>
      <c r="K4" s="34" t="s">
        <v>16</v>
      </c>
    </row>
    <row r="5" s="1" customFormat="1" ht="22" customHeight="1" spans="1:11">
      <c r="A5" s="9">
        <v>3</v>
      </c>
      <c r="B5" s="9" t="s">
        <v>12</v>
      </c>
      <c r="C5" s="10" t="s">
        <v>20</v>
      </c>
      <c r="D5" s="11" t="s">
        <v>18</v>
      </c>
      <c r="E5" s="11" t="s">
        <v>21</v>
      </c>
      <c r="F5" s="12">
        <v>78.6</v>
      </c>
      <c r="G5" s="12">
        <v>86</v>
      </c>
      <c r="H5" s="13">
        <f>G5*0.9858</f>
        <v>84.7788</v>
      </c>
      <c r="I5" s="13">
        <f t="shared" si="0"/>
        <v>82.92516</v>
      </c>
      <c r="J5" s="34">
        <v>3</v>
      </c>
      <c r="K5" s="34" t="s">
        <v>16</v>
      </c>
    </row>
    <row r="6" s="1" customFormat="1" ht="22" customHeight="1" spans="1:11">
      <c r="A6" s="9">
        <v>4</v>
      </c>
      <c r="B6" s="9" t="s">
        <v>12</v>
      </c>
      <c r="C6" s="10" t="s">
        <v>22</v>
      </c>
      <c r="D6" s="11" t="s">
        <v>18</v>
      </c>
      <c r="E6" s="11" t="s">
        <v>23</v>
      </c>
      <c r="F6" s="12">
        <v>80.5</v>
      </c>
      <c r="G6" s="12">
        <v>83.8</v>
      </c>
      <c r="H6" s="13">
        <f>G6*0.9858</f>
        <v>82.61004</v>
      </c>
      <c r="I6" s="13">
        <f t="shared" si="0"/>
        <v>81.977028</v>
      </c>
      <c r="J6" s="34">
        <v>4</v>
      </c>
      <c r="K6" s="34" t="s">
        <v>16</v>
      </c>
    </row>
    <row r="7" s="1" customFormat="1" ht="22" customHeight="1" spans="1:11">
      <c r="A7" s="9">
        <v>5</v>
      </c>
      <c r="B7" s="9" t="s">
        <v>12</v>
      </c>
      <c r="C7" s="10" t="s">
        <v>24</v>
      </c>
      <c r="D7" s="11" t="s">
        <v>18</v>
      </c>
      <c r="E7" s="11" t="s">
        <v>25</v>
      </c>
      <c r="F7" s="12">
        <v>76.4</v>
      </c>
      <c r="G7" s="12">
        <v>85.4</v>
      </c>
      <c r="H7" s="13">
        <f>G7*0.9858</f>
        <v>84.18732</v>
      </c>
      <c r="I7" s="13">
        <f t="shared" si="0"/>
        <v>81.851124</v>
      </c>
      <c r="J7" s="34">
        <v>5</v>
      </c>
      <c r="K7" s="34" t="s">
        <v>16</v>
      </c>
    </row>
    <row r="8" s="1" customFormat="1" ht="22" customHeight="1" spans="1:11">
      <c r="A8" s="9">
        <v>6</v>
      </c>
      <c r="B8" s="9" t="s">
        <v>12</v>
      </c>
      <c r="C8" s="10" t="s">
        <v>26</v>
      </c>
      <c r="D8" s="11" t="s">
        <v>14</v>
      </c>
      <c r="E8" s="11" t="s">
        <v>27</v>
      </c>
      <c r="F8" s="12">
        <v>80.4</v>
      </c>
      <c r="G8" s="12">
        <v>80.7</v>
      </c>
      <c r="H8" s="13">
        <f>G8*1.0146</f>
        <v>81.87822</v>
      </c>
      <c r="I8" s="13">
        <f t="shared" si="0"/>
        <v>81.434754</v>
      </c>
      <c r="J8" s="34">
        <v>6</v>
      </c>
      <c r="K8" s="34" t="s">
        <v>16</v>
      </c>
    </row>
    <row r="9" s="1" customFormat="1" ht="22" customHeight="1" spans="1:11">
      <c r="A9" s="9">
        <v>7</v>
      </c>
      <c r="B9" s="9" t="s">
        <v>12</v>
      </c>
      <c r="C9" s="10" t="s">
        <v>28</v>
      </c>
      <c r="D9" s="11" t="s">
        <v>18</v>
      </c>
      <c r="E9" s="11" t="s">
        <v>29</v>
      </c>
      <c r="F9" s="12">
        <v>76</v>
      </c>
      <c r="G9" s="12">
        <v>84.9</v>
      </c>
      <c r="H9" s="13">
        <f>G9*0.9858</f>
        <v>83.69442</v>
      </c>
      <c r="I9" s="13">
        <f t="shared" si="0"/>
        <v>81.386094</v>
      </c>
      <c r="J9" s="34">
        <v>7</v>
      </c>
      <c r="K9" s="34" t="s">
        <v>16</v>
      </c>
    </row>
    <row r="10" s="1" customFormat="1" ht="22" customHeight="1" spans="1:11">
      <c r="A10" s="9">
        <v>8</v>
      </c>
      <c r="B10" s="9" t="s">
        <v>12</v>
      </c>
      <c r="C10" s="10" t="s">
        <v>30</v>
      </c>
      <c r="D10" s="11" t="s">
        <v>18</v>
      </c>
      <c r="E10" s="11" t="s">
        <v>31</v>
      </c>
      <c r="F10" s="12">
        <v>76.9</v>
      </c>
      <c r="G10" s="12">
        <v>84.4</v>
      </c>
      <c r="H10" s="13">
        <f>G10*0.9858</f>
        <v>83.20152</v>
      </c>
      <c r="I10" s="13">
        <f t="shared" si="0"/>
        <v>81.311064</v>
      </c>
      <c r="J10" s="34">
        <v>8</v>
      </c>
      <c r="K10" s="34" t="s">
        <v>16</v>
      </c>
    </row>
    <row r="11" s="1" customFormat="1" ht="22" customHeight="1" spans="1:11">
      <c r="A11" s="9">
        <v>9</v>
      </c>
      <c r="B11" s="9" t="s">
        <v>12</v>
      </c>
      <c r="C11" s="10" t="s">
        <v>32</v>
      </c>
      <c r="D11" s="11" t="s">
        <v>18</v>
      </c>
      <c r="E11" s="11" t="s">
        <v>33</v>
      </c>
      <c r="F11" s="12">
        <v>79.6</v>
      </c>
      <c r="G11" s="12">
        <v>82.4</v>
      </c>
      <c r="H11" s="13">
        <f>G11*0.9858</f>
        <v>81.22992</v>
      </c>
      <c r="I11" s="13">
        <f t="shared" si="0"/>
        <v>80.740944</v>
      </c>
      <c r="J11" s="34">
        <v>9</v>
      </c>
      <c r="K11" s="34" t="s">
        <v>16</v>
      </c>
    </row>
    <row r="12" s="1" customFormat="1" ht="22" customHeight="1" spans="1:11">
      <c r="A12" s="9">
        <v>10</v>
      </c>
      <c r="B12" s="9" t="s">
        <v>12</v>
      </c>
      <c r="C12" s="10" t="s">
        <v>34</v>
      </c>
      <c r="D12" s="11" t="s">
        <v>14</v>
      </c>
      <c r="E12" s="11" t="s">
        <v>35</v>
      </c>
      <c r="F12" s="12">
        <v>76.7</v>
      </c>
      <c r="G12" s="12">
        <v>80.2</v>
      </c>
      <c r="H12" s="13">
        <f>G12*1.0146</f>
        <v>81.37092</v>
      </c>
      <c r="I12" s="13">
        <f t="shared" si="0"/>
        <v>79.969644</v>
      </c>
      <c r="J12" s="34">
        <v>10</v>
      </c>
      <c r="K12" s="34" t="s">
        <v>16</v>
      </c>
    </row>
    <row r="13" s="1" customFormat="1" ht="22" customHeight="1" spans="1:11">
      <c r="A13" s="9">
        <v>11</v>
      </c>
      <c r="B13" s="9" t="s">
        <v>12</v>
      </c>
      <c r="C13" s="14" t="s">
        <v>36</v>
      </c>
      <c r="D13" s="14" t="s">
        <v>14</v>
      </c>
      <c r="E13" s="14" t="s">
        <v>37</v>
      </c>
      <c r="F13" s="12">
        <v>76</v>
      </c>
      <c r="G13" s="12">
        <v>79.8</v>
      </c>
      <c r="H13" s="15">
        <f>G13*1.0146</f>
        <v>80.96508</v>
      </c>
      <c r="I13" s="15">
        <f t="shared" si="0"/>
        <v>79.475556</v>
      </c>
      <c r="J13" s="34">
        <v>11</v>
      </c>
      <c r="K13" s="35" t="s">
        <v>16</v>
      </c>
    </row>
    <row r="14" s="1" customFormat="1" ht="22" customHeight="1" spans="1:11">
      <c r="A14" s="9">
        <v>12</v>
      </c>
      <c r="B14" s="9" t="s">
        <v>12</v>
      </c>
      <c r="C14" s="14" t="s">
        <v>38</v>
      </c>
      <c r="D14" s="14" t="s">
        <v>18</v>
      </c>
      <c r="E14" s="14" t="s">
        <v>39</v>
      </c>
      <c r="F14" s="12">
        <v>78.7</v>
      </c>
      <c r="G14" s="12">
        <v>80.8</v>
      </c>
      <c r="H14" s="15">
        <f>G14*0.9858</f>
        <v>79.65264</v>
      </c>
      <c r="I14" s="15">
        <f t="shared" si="0"/>
        <v>79.366848</v>
      </c>
      <c r="J14" s="34">
        <v>12</v>
      </c>
      <c r="K14" s="35" t="s">
        <v>16</v>
      </c>
    </row>
    <row r="15" s="1" customFormat="1" ht="22" customHeight="1" spans="1:11">
      <c r="A15" s="9">
        <v>13</v>
      </c>
      <c r="B15" s="9" t="s">
        <v>12</v>
      </c>
      <c r="C15" s="14" t="s">
        <v>40</v>
      </c>
      <c r="D15" s="14" t="s">
        <v>14</v>
      </c>
      <c r="E15" s="14" t="s">
        <v>41</v>
      </c>
      <c r="F15" s="12">
        <v>76.8</v>
      </c>
      <c r="G15" s="12">
        <v>78.8</v>
      </c>
      <c r="H15" s="15">
        <f>G15*1.0146</f>
        <v>79.95048</v>
      </c>
      <c r="I15" s="15">
        <f t="shared" si="0"/>
        <v>79.005336</v>
      </c>
      <c r="J15" s="34">
        <v>13</v>
      </c>
      <c r="K15" s="35" t="s">
        <v>16</v>
      </c>
    </row>
    <row r="16" s="1" customFormat="1" ht="24" customHeight="1" spans="1:11">
      <c r="A16" s="9">
        <v>14</v>
      </c>
      <c r="B16" s="9" t="s">
        <v>12</v>
      </c>
      <c r="C16" s="14" t="s">
        <v>42</v>
      </c>
      <c r="D16" s="14" t="s">
        <v>18</v>
      </c>
      <c r="E16" s="14" t="s">
        <v>43</v>
      </c>
      <c r="F16" s="12">
        <v>80.5</v>
      </c>
      <c r="G16" s="12">
        <v>79.4</v>
      </c>
      <c r="H16" s="15">
        <f>G16*0.9858</f>
        <v>78.27252</v>
      </c>
      <c r="I16" s="15">
        <f t="shared" si="0"/>
        <v>78.940764</v>
      </c>
      <c r="J16" s="34">
        <v>14</v>
      </c>
      <c r="K16" s="35" t="s">
        <v>16</v>
      </c>
    </row>
    <row r="17" s="1" customFormat="1" ht="22" customHeight="1" spans="1:11">
      <c r="A17" s="9">
        <v>15</v>
      </c>
      <c r="B17" s="9" t="s">
        <v>12</v>
      </c>
      <c r="C17" s="14" t="s">
        <v>44</v>
      </c>
      <c r="D17" s="14" t="s">
        <v>14</v>
      </c>
      <c r="E17" s="14" t="s">
        <v>45</v>
      </c>
      <c r="F17" s="12">
        <v>78</v>
      </c>
      <c r="G17" s="12">
        <v>78.2</v>
      </c>
      <c r="H17" s="15">
        <f>G17*1.0146</f>
        <v>79.34172</v>
      </c>
      <c r="I17" s="15">
        <f t="shared" si="0"/>
        <v>78.939204</v>
      </c>
      <c r="J17" s="34">
        <v>15</v>
      </c>
      <c r="K17" s="35" t="s">
        <v>16</v>
      </c>
    </row>
    <row r="18" s="1" customFormat="1" ht="22" customHeight="1" spans="1:11">
      <c r="A18" s="9">
        <v>16</v>
      </c>
      <c r="B18" s="9" t="s">
        <v>12</v>
      </c>
      <c r="C18" s="14" t="s">
        <v>46</v>
      </c>
      <c r="D18" s="14" t="s">
        <v>14</v>
      </c>
      <c r="E18" s="14" t="s">
        <v>47</v>
      </c>
      <c r="F18" s="12">
        <v>75.1</v>
      </c>
      <c r="G18" s="12">
        <v>79.2</v>
      </c>
      <c r="H18" s="15">
        <f t="shared" ref="H18:H23" si="1">G18*1.0146</f>
        <v>80.35632</v>
      </c>
      <c r="I18" s="15">
        <f t="shared" ref="I18:I47" si="2">0.3*F18+0.7*H18</f>
        <v>78.779424</v>
      </c>
      <c r="J18" s="34">
        <v>16</v>
      </c>
      <c r="K18" s="35" t="s">
        <v>16</v>
      </c>
    </row>
    <row r="19" s="1" customFormat="1" ht="22" customHeight="1" spans="1:11">
      <c r="A19" s="9">
        <v>17</v>
      </c>
      <c r="B19" s="9" t="s">
        <v>12</v>
      </c>
      <c r="C19" s="10" t="s">
        <v>48</v>
      </c>
      <c r="D19" s="11" t="s">
        <v>14</v>
      </c>
      <c r="E19" s="11" t="s">
        <v>49</v>
      </c>
      <c r="F19" s="12">
        <v>80.8</v>
      </c>
      <c r="G19" s="12">
        <v>76.6</v>
      </c>
      <c r="H19" s="13">
        <f t="shared" si="1"/>
        <v>77.71836</v>
      </c>
      <c r="I19" s="13">
        <f t="shared" si="2"/>
        <v>78.642852</v>
      </c>
      <c r="J19" s="34">
        <v>17</v>
      </c>
      <c r="K19" s="34" t="s">
        <v>16</v>
      </c>
    </row>
    <row r="20" s="1" customFormat="1" ht="22" customHeight="1" spans="1:11">
      <c r="A20" s="9">
        <v>18</v>
      </c>
      <c r="B20" s="9" t="s">
        <v>12</v>
      </c>
      <c r="C20" s="10" t="s">
        <v>50</v>
      </c>
      <c r="D20" s="11" t="s">
        <v>14</v>
      </c>
      <c r="E20" s="11" t="s">
        <v>51</v>
      </c>
      <c r="F20" s="12">
        <v>74.9</v>
      </c>
      <c r="G20" s="12">
        <v>79</v>
      </c>
      <c r="H20" s="13">
        <f t="shared" si="1"/>
        <v>80.1534</v>
      </c>
      <c r="I20" s="13">
        <f t="shared" si="2"/>
        <v>78.57738</v>
      </c>
      <c r="J20" s="34">
        <v>18</v>
      </c>
      <c r="K20" s="34" t="s">
        <v>16</v>
      </c>
    </row>
    <row r="21" s="1" customFormat="1" ht="22" customHeight="1" spans="1:11">
      <c r="A21" s="9">
        <v>19</v>
      </c>
      <c r="B21" s="9" t="s">
        <v>12</v>
      </c>
      <c r="C21" s="10" t="s">
        <v>52</v>
      </c>
      <c r="D21" s="11" t="s">
        <v>14</v>
      </c>
      <c r="E21" s="11" t="s">
        <v>53</v>
      </c>
      <c r="F21" s="12">
        <v>81.1</v>
      </c>
      <c r="G21" s="12">
        <v>75.6</v>
      </c>
      <c r="H21" s="13">
        <f t="shared" si="1"/>
        <v>76.70376</v>
      </c>
      <c r="I21" s="13">
        <f t="shared" si="2"/>
        <v>78.022632</v>
      </c>
      <c r="J21" s="34">
        <v>19</v>
      </c>
      <c r="K21" s="34" t="s">
        <v>16</v>
      </c>
    </row>
    <row r="22" s="1" customFormat="1" ht="22" customHeight="1" spans="1:11">
      <c r="A22" s="9">
        <v>20</v>
      </c>
      <c r="B22" s="9" t="s">
        <v>12</v>
      </c>
      <c r="C22" s="10" t="s">
        <v>54</v>
      </c>
      <c r="D22" s="11" t="s">
        <v>14</v>
      </c>
      <c r="E22" s="11" t="s">
        <v>55</v>
      </c>
      <c r="F22" s="12">
        <v>75.8</v>
      </c>
      <c r="G22" s="12">
        <v>77.8</v>
      </c>
      <c r="H22" s="13">
        <f t="shared" si="1"/>
        <v>78.93588</v>
      </c>
      <c r="I22" s="13">
        <f t="shared" si="2"/>
        <v>77.995116</v>
      </c>
      <c r="J22" s="34">
        <v>20</v>
      </c>
      <c r="K22" s="34" t="s">
        <v>16</v>
      </c>
    </row>
    <row r="23" s="1" customFormat="1" ht="22" customHeight="1" spans="1:11">
      <c r="A23" s="9">
        <v>21</v>
      </c>
      <c r="B23" s="9" t="s">
        <v>12</v>
      </c>
      <c r="C23" s="10" t="s">
        <v>56</v>
      </c>
      <c r="D23" s="11" t="s">
        <v>14</v>
      </c>
      <c r="E23" s="11" t="s">
        <v>57</v>
      </c>
      <c r="F23" s="12">
        <v>77.2</v>
      </c>
      <c r="G23" s="12">
        <v>77.2</v>
      </c>
      <c r="H23" s="13">
        <f t="shared" si="1"/>
        <v>78.32712</v>
      </c>
      <c r="I23" s="13">
        <f t="shared" si="2"/>
        <v>77.988984</v>
      </c>
      <c r="J23" s="34">
        <v>21</v>
      </c>
      <c r="K23" s="34" t="s">
        <v>16</v>
      </c>
    </row>
    <row r="24" s="1" customFormat="1" ht="22" customHeight="1" spans="1:11">
      <c r="A24" s="9">
        <v>22</v>
      </c>
      <c r="B24" s="9" t="s">
        <v>12</v>
      </c>
      <c r="C24" s="10" t="s">
        <v>58</v>
      </c>
      <c r="D24" s="11" t="s">
        <v>18</v>
      </c>
      <c r="E24" s="11" t="s">
        <v>59</v>
      </c>
      <c r="F24" s="12">
        <v>74.6</v>
      </c>
      <c r="G24" s="12">
        <v>79</v>
      </c>
      <c r="H24" s="13">
        <f>G24*0.9858</f>
        <v>77.8782</v>
      </c>
      <c r="I24" s="13">
        <f t="shared" si="2"/>
        <v>76.89474</v>
      </c>
      <c r="J24" s="34">
        <v>22</v>
      </c>
      <c r="K24" s="34" t="s">
        <v>16</v>
      </c>
    </row>
    <row r="25" s="1" customFormat="1" ht="22" customHeight="1" spans="1:11">
      <c r="A25" s="9">
        <v>23</v>
      </c>
      <c r="B25" s="9" t="s">
        <v>12</v>
      </c>
      <c r="C25" s="10" t="s">
        <v>60</v>
      </c>
      <c r="D25" s="11" t="s">
        <v>18</v>
      </c>
      <c r="E25" s="11" t="s">
        <v>61</v>
      </c>
      <c r="F25" s="12">
        <v>82.9</v>
      </c>
      <c r="G25" s="12">
        <v>75.3</v>
      </c>
      <c r="H25" s="13">
        <f>G25*0.9858</f>
        <v>74.23074</v>
      </c>
      <c r="I25" s="13">
        <f t="shared" si="2"/>
        <v>76.831518</v>
      </c>
      <c r="J25" s="34">
        <v>23</v>
      </c>
      <c r="K25" s="34" t="s">
        <v>16</v>
      </c>
    </row>
    <row r="26" s="1" customFormat="1" ht="22" customHeight="1" spans="1:11">
      <c r="A26" s="9">
        <v>24</v>
      </c>
      <c r="B26" s="9" t="s">
        <v>12</v>
      </c>
      <c r="C26" s="10" t="s">
        <v>62</v>
      </c>
      <c r="D26" s="11" t="s">
        <v>18</v>
      </c>
      <c r="E26" s="11" t="s">
        <v>63</v>
      </c>
      <c r="F26" s="12">
        <v>79.9</v>
      </c>
      <c r="G26" s="12">
        <v>76.6</v>
      </c>
      <c r="H26" s="13">
        <f>G26*0.9858</f>
        <v>75.51228</v>
      </c>
      <c r="I26" s="13">
        <f t="shared" si="2"/>
        <v>76.828596</v>
      </c>
      <c r="J26" s="34">
        <v>24</v>
      </c>
      <c r="K26" s="34" t="s">
        <v>16</v>
      </c>
    </row>
    <row r="27" s="1" customFormat="1" ht="22" customHeight="1" spans="1:11">
      <c r="A27" s="9">
        <v>25</v>
      </c>
      <c r="B27" s="9" t="s">
        <v>12</v>
      </c>
      <c r="C27" s="10" t="s">
        <v>64</v>
      </c>
      <c r="D27" s="11" t="s">
        <v>14</v>
      </c>
      <c r="E27" s="11" t="s">
        <v>65</v>
      </c>
      <c r="F27" s="12">
        <v>75.1</v>
      </c>
      <c r="G27" s="12">
        <v>75.8</v>
      </c>
      <c r="H27" s="13">
        <f>G27*1.0146</f>
        <v>76.90668</v>
      </c>
      <c r="I27" s="13">
        <f t="shared" si="2"/>
        <v>76.364676</v>
      </c>
      <c r="J27" s="34">
        <v>25</v>
      </c>
      <c r="K27" s="34" t="s">
        <v>16</v>
      </c>
    </row>
    <row r="28" s="1" customFormat="1" ht="22" customHeight="1" spans="1:11">
      <c r="A28" s="9">
        <v>26</v>
      </c>
      <c r="B28" s="9" t="s">
        <v>12</v>
      </c>
      <c r="C28" s="10" t="s">
        <v>66</v>
      </c>
      <c r="D28" s="11" t="s">
        <v>14</v>
      </c>
      <c r="E28" s="11" t="s">
        <v>67</v>
      </c>
      <c r="F28" s="12">
        <v>78.1</v>
      </c>
      <c r="G28" s="12">
        <v>74.4</v>
      </c>
      <c r="H28" s="13">
        <f>G28*1.0146</f>
        <v>75.48624</v>
      </c>
      <c r="I28" s="13">
        <f t="shared" si="2"/>
        <v>76.270368</v>
      </c>
      <c r="J28" s="34">
        <v>26</v>
      </c>
      <c r="K28" s="34" t="s">
        <v>16</v>
      </c>
    </row>
    <row r="29" s="1" customFormat="1" ht="22" customHeight="1" spans="1:11">
      <c r="A29" s="9">
        <v>27</v>
      </c>
      <c r="B29" s="9" t="s">
        <v>12</v>
      </c>
      <c r="C29" s="10" t="s">
        <v>68</v>
      </c>
      <c r="D29" s="11" t="s">
        <v>18</v>
      </c>
      <c r="E29" s="11" t="s">
        <v>69</v>
      </c>
      <c r="F29" s="12">
        <v>75</v>
      </c>
      <c r="G29" s="12">
        <v>77.7</v>
      </c>
      <c r="H29" s="13">
        <f>G29*0.9858</f>
        <v>76.59666</v>
      </c>
      <c r="I29" s="13">
        <f t="shared" si="2"/>
        <v>76.117662</v>
      </c>
      <c r="J29" s="34">
        <v>27</v>
      </c>
      <c r="K29" s="34" t="s">
        <v>16</v>
      </c>
    </row>
    <row r="30" s="1" customFormat="1" ht="22" customHeight="1" spans="1:11">
      <c r="A30" s="9">
        <v>28</v>
      </c>
      <c r="B30" s="9" t="s">
        <v>12</v>
      </c>
      <c r="C30" s="10" t="s">
        <v>70</v>
      </c>
      <c r="D30" s="11" t="s">
        <v>14</v>
      </c>
      <c r="E30" s="11" t="s">
        <v>71</v>
      </c>
      <c r="F30" s="12">
        <v>77.4</v>
      </c>
      <c r="G30" s="12">
        <v>73.6</v>
      </c>
      <c r="H30" s="13">
        <f>G30*1.0146</f>
        <v>74.67456</v>
      </c>
      <c r="I30" s="13">
        <f t="shared" si="2"/>
        <v>75.492192</v>
      </c>
      <c r="J30" s="34">
        <v>28</v>
      </c>
      <c r="K30" s="34" t="s">
        <v>16</v>
      </c>
    </row>
    <row r="31" s="1" customFormat="1" ht="22" customHeight="1" spans="1:11">
      <c r="A31" s="9">
        <v>29</v>
      </c>
      <c r="B31" s="9" t="s">
        <v>12</v>
      </c>
      <c r="C31" s="10" t="s">
        <v>72</v>
      </c>
      <c r="D31" s="11" t="s">
        <v>18</v>
      </c>
      <c r="E31" s="11" t="s">
        <v>73</v>
      </c>
      <c r="F31" s="12">
        <v>77</v>
      </c>
      <c r="G31" s="12">
        <v>75.4</v>
      </c>
      <c r="H31" s="13">
        <f>G31*0.9858</f>
        <v>74.32932</v>
      </c>
      <c r="I31" s="13">
        <f t="shared" si="2"/>
        <v>75.130524</v>
      </c>
      <c r="J31" s="34">
        <v>29</v>
      </c>
      <c r="K31" s="34" t="s">
        <v>16</v>
      </c>
    </row>
    <row r="32" s="1" customFormat="1" ht="22" customHeight="1" spans="1:11">
      <c r="A32" s="9">
        <v>30</v>
      </c>
      <c r="B32" s="9" t="s">
        <v>12</v>
      </c>
      <c r="C32" s="10" t="s">
        <v>74</v>
      </c>
      <c r="D32" s="11" t="s">
        <v>18</v>
      </c>
      <c r="E32" s="11" t="s">
        <v>75</v>
      </c>
      <c r="F32" s="12">
        <v>77.8</v>
      </c>
      <c r="G32" s="12">
        <v>74.8</v>
      </c>
      <c r="H32" s="13">
        <f>G32*0.9858</f>
        <v>73.73784</v>
      </c>
      <c r="I32" s="13">
        <f t="shared" si="2"/>
        <v>74.956488</v>
      </c>
      <c r="J32" s="34">
        <v>30</v>
      </c>
      <c r="K32" s="34" t="s">
        <v>16</v>
      </c>
    </row>
    <row r="33" s="1" customFormat="1" ht="22" customHeight="1" spans="1:11">
      <c r="A33" s="9">
        <v>31</v>
      </c>
      <c r="B33" s="9" t="s">
        <v>12</v>
      </c>
      <c r="C33" s="10"/>
      <c r="D33" s="11" t="s">
        <v>14</v>
      </c>
      <c r="E33" s="11" t="s">
        <v>76</v>
      </c>
      <c r="F33" s="12">
        <v>74.8</v>
      </c>
      <c r="G33" s="12">
        <v>73.8</v>
      </c>
      <c r="H33" s="13">
        <f>G33*1.0146</f>
        <v>74.87748</v>
      </c>
      <c r="I33" s="13">
        <f t="shared" si="2"/>
        <v>74.854236</v>
      </c>
      <c r="J33" s="34">
        <v>31</v>
      </c>
      <c r="K33" s="34"/>
    </row>
    <row r="34" s="1" customFormat="1" ht="22" customHeight="1" spans="1:11">
      <c r="A34" s="9">
        <v>32</v>
      </c>
      <c r="B34" s="9" t="s">
        <v>12</v>
      </c>
      <c r="C34" s="10"/>
      <c r="D34" s="11" t="s">
        <v>14</v>
      </c>
      <c r="E34" s="11" t="s">
        <v>77</v>
      </c>
      <c r="F34" s="12">
        <v>75.7</v>
      </c>
      <c r="G34" s="12">
        <v>73.4</v>
      </c>
      <c r="H34" s="13">
        <f>G34*1.0146</f>
        <v>74.47164</v>
      </c>
      <c r="I34" s="13">
        <f t="shared" si="2"/>
        <v>74.840148</v>
      </c>
      <c r="J34" s="34">
        <v>32</v>
      </c>
      <c r="K34" s="34"/>
    </row>
    <row r="35" s="1" customFormat="1" ht="22" customHeight="1" spans="1:11">
      <c r="A35" s="9">
        <v>33</v>
      </c>
      <c r="B35" s="9" t="s">
        <v>12</v>
      </c>
      <c r="C35" s="10"/>
      <c r="D35" s="11" t="s">
        <v>18</v>
      </c>
      <c r="E35" s="11" t="s">
        <v>78</v>
      </c>
      <c r="F35" s="12">
        <v>74.5</v>
      </c>
      <c r="G35" s="12">
        <v>76</v>
      </c>
      <c r="H35" s="13">
        <f>G35*0.9858</f>
        <v>74.9208</v>
      </c>
      <c r="I35" s="13">
        <f t="shared" si="2"/>
        <v>74.79456</v>
      </c>
      <c r="J35" s="34">
        <v>33</v>
      </c>
      <c r="K35" s="34"/>
    </row>
    <row r="36" s="1" customFormat="1" ht="22" customHeight="1" spans="1:11">
      <c r="A36" s="9">
        <v>34</v>
      </c>
      <c r="B36" s="9" t="s">
        <v>12</v>
      </c>
      <c r="C36" s="10"/>
      <c r="D36" s="11" t="s">
        <v>18</v>
      </c>
      <c r="E36" s="11" t="s">
        <v>79</v>
      </c>
      <c r="F36" s="12">
        <v>75.1</v>
      </c>
      <c r="G36" s="12">
        <v>74.7</v>
      </c>
      <c r="H36" s="13">
        <f>G36*0.9858</f>
        <v>73.63926</v>
      </c>
      <c r="I36" s="13">
        <f t="shared" si="2"/>
        <v>74.077482</v>
      </c>
      <c r="J36" s="34">
        <v>34</v>
      </c>
      <c r="K36" s="34"/>
    </row>
    <row r="37" s="1" customFormat="1" ht="22" customHeight="1" spans="1:11">
      <c r="A37" s="9">
        <v>35</v>
      </c>
      <c r="B37" s="9" t="s">
        <v>12</v>
      </c>
      <c r="C37" s="10"/>
      <c r="D37" s="11" t="s">
        <v>14</v>
      </c>
      <c r="E37" s="11" t="s">
        <v>80</v>
      </c>
      <c r="F37" s="12">
        <v>75.9</v>
      </c>
      <c r="G37" s="12">
        <v>72.2</v>
      </c>
      <c r="H37" s="13">
        <f>G37*1.0146</f>
        <v>73.25412</v>
      </c>
      <c r="I37" s="13">
        <f t="shared" si="2"/>
        <v>74.047884</v>
      </c>
      <c r="J37" s="34">
        <v>35</v>
      </c>
      <c r="K37" s="34"/>
    </row>
    <row r="38" s="1" customFormat="1" ht="22" customHeight="1" spans="1:11">
      <c r="A38" s="9">
        <v>36</v>
      </c>
      <c r="B38" s="9" t="s">
        <v>12</v>
      </c>
      <c r="C38" s="10"/>
      <c r="D38" s="11" t="s">
        <v>18</v>
      </c>
      <c r="E38" s="11" t="s">
        <v>81</v>
      </c>
      <c r="F38" s="12">
        <v>75.6</v>
      </c>
      <c r="G38" s="12">
        <v>74.4</v>
      </c>
      <c r="H38" s="13">
        <f>G38*0.9858</f>
        <v>73.34352</v>
      </c>
      <c r="I38" s="13">
        <f t="shared" si="2"/>
        <v>74.020464</v>
      </c>
      <c r="J38" s="34">
        <v>36</v>
      </c>
      <c r="K38" s="34"/>
    </row>
    <row r="39" s="1" customFormat="1" ht="22" customHeight="1" spans="1:11">
      <c r="A39" s="9">
        <v>37</v>
      </c>
      <c r="B39" s="9" t="s">
        <v>12</v>
      </c>
      <c r="C39" s="10"/>
      <c r="D39" s="11" t="s">
        <v>14</v>
      </c>
      <c r="E39" s="11" t="s">
        <v>82</v>
      </c>
      <c r="F39" s="12">
        <v>80.4</v>
      </c>
      <c r="G39" s="12">
        <v>69.2</v>
      </c>
      <c r="H39" s="13">
        <f>G39*1.0146</f>
        <v>70.21032</v>
      </c>
      <c r="I39" s="13">
        <f t="shared" si="2"/>
        <v>73.267224</v>
      </c>
      <c r="J39" s="34">
        <v>37</v>
      </c>
      <c r="K39" s="34"/>
    </row>
    <row r="40" s="1" customFormat="1" ht="22" customHeight="1" spans="1:11">
      <c r="A40" s="9">
        <v>38</v>
      </c>
      <c r="B40" s="9" t="s">
        <v>12</v>
      </c>
      <c r="C40" s="10"/>
      <c r="D40" s="11" t="s">
        <v>18</v>
      </c>
      <c r="E40" s="11" t="s">
        <v>83</v>
      </c>
      <c r="F40" s="12">
        <v>75.9</v>
      </c>
      <c r="G40" s="12">
        <v>71.6</v>
      </c>
      <c r="H40" s="13">
        <f>G40*0.9858</f>
        <v>70.58328</v>
      </c>
      <c r="I40" s="13">
        <f t="shared" si="2"/>
        <v>72.178296</v>
      </c>
      <c r="J40" s="34">
        <v>38</v>
      </c>
      <c r="K40" s="34"/>
    </row>
    <row r="41" s="1" customFormat="1" ht="22" customHeight="1" spans="1:11">
      <c r="A41" s="9">
        <v>39</v>
      </c>
      <c r="B41" s="9" t="s">
        <v>12</v>
      </c>
      <c r="C41" s="10"/>
      <c r="D41" s="11" t="s">
        <v>14</v>
      </c>
      <c r="E41" s="11" t="s">
        <v>84</v>
      </c>
      <c r="F41" s="12">
        <v>73.5</v>
      </c>
      <c r="G41" s="12">
        <v>70.2</v>
      </c>
      <c r="H41" s="13">
        <f>G41*1.0146</f>
        <v>71.22492</v>
      </c>
      <c r="I41" s="13">
        <f t="shared" si="2"/>
        <v>71.907444</v>
      </c>
      <c r="J41" s="34">
        <v>39</v>
      </c>
      <c r="K41" s="34"/>
    </row>
    <row r="42" s="1" customFormat="1" ht="22" customHeight="1" spans="1:11">
      <c r="A42" s="9">
        <v>40</v>
      </c>
      <c r="B42" s="9" t="s">
        <v>12</v>
      </c>
      <c r="C42" s="10"/>
      <c r="D42" s="11" t="s">
        <v>18</v>
      </c>
      <c r="E42" s="11" t="s">
        <v>85</v>
      </c>
      <c r="F42" s="12">
        <v>75.6</v>
      </c>
      <c r="G42" s="12">
        <v>70.2</v>
      </c>
      <c r="H42" s="13">
        <f>G42*0.9858</f>
        <v>69.20316</v>
      </c>
      <c r="I42" s="13">
        <f t="shared" si="2"/>
        <v>71.122212</v>
      </c>
      <c r="J42" s="34">
        <v>40</v>
      </c>
      <c r="K42" s="34"/>
    </row>
    <row r="43" s="1" customFormat="1" ht="22" customHeight="1" spans="1:11">
      <c r="A43" s="9">
        <v>41</v>
      </c>
      <c r="B43" s="9" t="s">
        <v>12</v>
      </c>
      <c r="C43" s="10"/>
      <c r="D43" s="11" t="s">
        <v>14</v>
      </c>
      <c r="E43" s="11" t="s">
        <v>86</v>
      </c>
      <c r="F43" s="12">
        <v>73.7</v>
      </c>
      <c r="G43" s="12">
        <v>68.4</v>
      </c>
      <c r="H43" s="13">
        <f>G43*1.0146</f>
        <v>69.39864</v>
      </c>
      <c r="I43" s="13">
        <f t="shared" si="2"/>
        <v>70.689048</v>
      </c>
      <c r="J43" s="34">
        <v>41</v>
      </c>
      <c r="K43" s="34"/>
    </row>
    <row r="44" s="1" customFormat="1" ht="22" customHeight="1" spans="1:11">
      <c r="A44" s="9">
        <v>42</v>
      </c>
      <c r="B44" s="9" t="s">
        <v>12</v>
      </c>
      <c r="C44" s="10"/>
      <c r="D44" s="11" t="s">
        <v>18</v>
      </c>
      <c r="E44" s="11" t="s">
        <v>87</v>
      </c>
      <c r="F44" s="12">
        <v>77.5</v>
      </c>
      <c r="G44" s="12">
        <v>64.4</v>
      </c>
      <c r="H44" s="13">
        <f>G44*0.9858</f>
        <v>63.48552</v>
      </c>
      <c r="I44" s="13">
        <f t="shared" si="2"/>
        <v>67.689864</v>
      </c>
      <c r="J44" s="34">
        <v>42</v>
      </c>
      <c r="K44" s="34"/>
    </row>
    <row r="45" s="2" customFormat="1" ht="22" customHeight="1" spans="1:11">
      <c r="A45" s="16">
        <v>43</v>
      </c>
      <c r="B45" s="16" t="s">
        <v>12</v>
      </c>
      <c r="C45" s="17"/>
      <c r="D45" s="18" t="s">
        <v>14</v>
      </c>
      <c r="E45" s="18" t="s">
        <v>88</v>
      </c>
      <c r="F45" s="19">
        <v>78.8</v>
      </c>
      <c r="G45" s="19" t="s">
        <v>89</v>
      </c>
      <c r="H45" s="20" t="s">
        <v>89</v>
      </c>
      <c r="I45" s="20">
        <f>0.3*F45</f>
        <v>23.64</v>
      </c>
      <c r="J45" s="36">
        <v>43</v>
      </c>
      <c r="K45" s="19"/>
    </row>
    <row r="46" s="2" customFormat="1" ht="22" customHeight="1" spans="1:11">
      <c r="A46" s="16">
        <v>44</v>
      </c>
      <c r="B46" s="16" t="s">
        <v>12</v>
      </c>
      <c r="C46" s="17"/>
      <c r="D46" s="18" t="s">
        <v>14</v>
      </c>
      <c r="E46" s="18" t="s">
        <v>90</v>
      </c>
      <c r="F46" s="19">
        <v>78.8</v>
      </c>
      <c r="G46" s="19" t="s">
        <v>89</v>
      </c>
      <c r="H46" s="20" t="s">
        <v>89</v>
      </c>
      <c r="I46" s="20">
        <f>0.3*F46</f>
        <v>23.64</v>
      </c>
      <c r="J46" s="36">
        <v>43</v>
      </c>
      <c r="K46" s="19"/>
    </row>
    <row r="47" s="2" customFormat="1" ht="22" customHeight="1" spans="1:11">
      <c r="A47" s="21">
        <v>45</v>
      </c>
      <c r="B47" s="21" t="s">
        <v>12</v>
      </c>
      <c r="C47" s="22"/>
      <c r="D47" s="23" t="s">
        <v>18</v>
      </c>
      <c r="E47" s="23" t="s">
        <v>91</v>
      </c>
      <c r="F47" s="24">
        <v>75.9</v>
      </c>
      <c r="G47" s="24" t="s">
        <v>89</v>
      </c>
      <c r="H47" s="25" t="s">
        <v>89</v>
      </c>
      <c r="I47" s="25">
        <f>0.3*F47</f>
        <v>22.77</v>
      </c>
      <c r="J47" s="37">
        <v>45</v>
      </c>
      <c r="K47" s="37"/>
    </row>
    <row r="48" s="2" customFormat="1" ht="20" customHeight="1" spans="1:11">
      <c r="A48" s="7" t="s">
        <v>92</v>
      </c>
      <c r="B48" s="7"/>
      <c r="C48" s="7"/>
      <c r="D48" s="7"/>
      <c r="E48" s="7"/>
      <c r="F48" s="7"/>
      <c r="G48" s="7"/>
      <c r="H48" s="7"/>
      <c r="I48" s="7"/>
      <c r="J48" s="7"/>
      <c r="K48" s="7"/>
    </row>
    <row r="49" ht="20" customHeight="1" spans="1:11">
      <c r="A49" s="26" t="s">
        <v>93</v>
      </c>
      <c r="B49" s="26"/>
      <c r="C49" s="27" t="s">
        <v>94</v>
      </c>
      <c r="D49" s="27"/>
      <c r="E49" s="27"/>
      <c r="F49" s="27" t="s">
        <v>95</v>
      </c>
      <c r="G49" s="27"/>
      <c r="H49" s="27"/>
      <c r="I49" s="38" t="s">
        <v>96</v>
      </c>
      <c r="J49" s="38"/>
      <c r="K49" s="38"/>
    </row>
    <row r="50" ht="20" customHeight="1" spans="1:11">
      <c r="A50" s="26" t="s">
        <v>97</v>
      </c>
      <c r="B50" s="26"/>
      <c r="C50" s="27" t="s">
        <v>98</v>
      </c>
      <c r="D50" s="27"/>
      <c r="E50" s="27"/>
      <c r="F50" s="27" t="s">
        <v>95</v>
      </c>
      <c r="G50" s="27"/>
      <c r="H50" s="27"/>
      <c r="I50" s="38" t="s">
        <v>99</v>
      </c>
      <c r="J50" s="38"/>
      <c r="K50" s="38"/>
    </row>
    <row r="51" ht="20" customHeight="1" spans="1:11">
      <c r="A51" s="28" t="s">
        <v>100</v>
      </c>
      <c r="B51" s="29"/>
      <c r="C51" s="27" t="s">
        <v>101</v>
      </c>
      <c r="D51" s="27"/>
      <c r="E51" s="27"/>
      <c r="F51" s="30" t="s">
        <v>102</v>
      </c>
      <c r="G51" s="31"/>
      <c r="H51" s="32"/>
      <c r="I51" s="38" t="s">
        <v>103</v>
      </c>
      <c r="J51" s="38"/>
      <c r="K51" s="38"/>
    </row>
    <row r="52" ht="20" customHeight="1" spans="1:11">
      <c r="A52" s="27" t="s">
        <v>104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ht="20" customHeight="1" spans="1:11">
      <c r="A53" s="27" t="s">
        <v>105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ht="99" customHeight="1" spans="1:11">
      <c r="A54" s="33" t="s">
        <v>106</v>
      </c>
      <c r="B54" s="33"/>
      <c r="C54" s="33"/>
      <c r="D54" s="33"/>
      <c r="E54" s="33"/>
      <c r="F54" s="33"/>
      <c r="G54" s="33"/>
      <c r="H54" s="33"/>
      <c r="I54" s="27"/>
      <c r="J54" s="33"/>
      <c r="K54" s="33"/>
    </row>
  </sheetData>
  <sortState ref="A3:K47">
    <sortCondition ref="I3:I47" descending="1"/>
  </sortState>
  <mergeCells count="17">
    <mergeCell ref="A1:K1"/>
    <mergeCell ref="A48:K48"/>
    <mergeCell ref="A49:B49"/>
    <mergeCell ref="C49:E49"/>
    <mergeCell ref="F49:H49"/>
    <mergeCell ref="I49:K49"/>
    <mergeCell ref="A50:B50"/>
    <mergeCell ref="C50:E50"/>
    <mergeCell ref="F50:H50"/>
    <mergeCell ref="I50:K50"/>
    <mergeCell ref="A51:B51"/>
    <mergeCell ref="C51:E51"/>
    <mergeCell ref="F51:H51"/>
    <mergeCell ref="I51:K51"/>
    <mergeCell ref="A52:K52"/>
    <mergeCell ref="A53:K53"/>
    <mergeCell ref="A54:K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Administrator</cp:lastModifiedBy>
  <dcterms:created xsi:type="dcterms:W3CDTF">2022-01-22T06:47:00Z</dcterms:created>
  <dcterms:modified xsi:type="dcterms:W3CDTF">2022-01-22T08:43:13Z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E28F29441ACF4C9EAEB1D48E8B78264B</vt:lpwstr>
  </property>
  <property fmtid="{D5CDD505-2E9C-101B-9397-08002B2CF9AE}" pid="3" name="KSOProductBuildVer">
    <vt:lpwstr>2052-11.8.2.10154</vt:lpwstr>
  </property>
</Properties>
</file>