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385" windowHeight="8385"/>
  </bookViews>
  <sheets>
    <sheet name="Sheet1" sheetId="1" r:id="rId1"/>
  </sheets>
  <definedNames>
    <definedName name="_xlnm._FilterDatabase" localSheetId="0" hidden="1">Sheet1!$A$3:$I$241</definedName>
  </definedNames>
  <calcPr calcId="124519"/>
</workbook>
</file>

<file path=xl/calcChain.xml><?xml version="1.0" encoding="utf-8"?>
<calcChain xmlns="http://schemas.openxmlformats.org/spreadsheetml/2006/main">
  <c r="H244" i="1"/>
  <c r="H246"/>
  <c r="H245"/>
  <c r="H247"/>
  <c r="H248"/>
  <c r="H243"/>
  <c r="H241"/>
  <c r="H240"/>
  <c r="H239"/>
  <c r="H6"/>
  <c r="H222"/>
  <c r="H214"/>
  <c r="H207"/>
  <c r="H187"/>
  <c r="H186"/>
  <c r="H46"/>
  <c r="H38"/>
  <c r="H5"/>
  <c r="H8"/>
  <c r="H9"/>
  <c r="H10"/>
  <c r="H14"/>
  <c r="H12"/>
  <c r="H13"/>
  <c r="H16"/>
  <c r="H17"/>
  <c r="H18"/>
  <c r="H20"/>
  <c r="H22"/>
  <c r="H21"/>
  <c r="H24"/>
  <c r="H25"/>
  <c r="H26"/>
  <c r="H28"/>
  <c r="H30"/>
  <c r="H29"/>
  <c r="H33"/>
  <c r="H34"/>
  <c r="H32"/>
  <c r="H36"/>
  <c r="H37"/>
  <c r="H41"/>
  <c r="H40"/>
  <c r="H42"/>
  <c r="H44"/>
  <c r="H45"/>
  <c r="H49"/>
  <c r="H50"/>
  <c r="H48"/>
  <c r="H52"/>
  <c r="H54"/>
  <c r="H53"/>
  <c r="H56"/>
  <c r="H57"/>
  <c r="H58"/>
  <c r="H62"/>
  <c r="H60"/>
  <c r="H61"/>
  <c r="H65"/>
  <c r="H66"/>
  <c r="H64"/>
  <c r="H69"/>
  <c r="H70"/>
  <c r="H68"/>
  <c r="H73"/>
  <c r="H72"/>
  <c r="H74"/>
  <c r="H76"/>
  <c r="H77"/>
  <c r="H78"/>
  <c r="H80"/>
  <c r="H81"/>
  <c r="H82"/>
  <c r="H84"/>
  <c r="H86"/>
  <c r="H85"/>
  <c r="H88"/>
  <c r="H90"/>
  <c r="H89"/>
  <c r="H92"/>
  <c r="H93"/>
  <c r="H94"/>
  <c r="H95"/>
  <c r="H96"/>
  <c r="H97"/>
  <c r="H100"/>
  <c r="H99"/>
  <c r="H101"/>
  <c r="H104"/>
  <c r="H103"/>
  <c r="H105"/>
  <c r="H106"/>
  <c r="H108"/>
  <c r="H107"/>
  <c r="H110"/>
  <c r="H112"/>
  <c r="H111"/>
  <c r="H117"/>
  <c r="H114"/>
  <c r="H119"/>
  <c r="H115"/>
  <c r="H116"/>
  <c r="H120"/>
  <c r="H118"/>
  <c r="H121"/>
  <c r="H123"/>
  <c r="H124"/>
  <c r="H125"/>
  <c r="H127"/>
  <c r="H128"/>
  <c r="H129"/>
  <c r="H131"/>
  <c r="H133"/>
  <c r="H132"/>
  <c r="H136"/>
  <c r="H135"/>
  <c r="H137"/>
  <c r="H139"/>
  <c r="H138"/>
  <c r="H141"/>
  <c r="H142"/>
  <c r="H143"/>
  <c r="H145"/>
  <c r="H146"/>
  <c r="H147"/>
  <c r="H149"/>
  <c r="H151"/>
  <c r="H150"/>
  <c r="H155"/>
  <c r="H157"/>
  <c r="H154"/>
  <c r="H153"/>
  <c r="H156"/>
  <c r="H158"/>
  <c r="H160"/>
  <c r="H163"/>
  <c r="H161"/>
  <c r="H162"/>
  <c r="H164"/>
  <c r="H165"/>
  <c r="H168"/>
  <c r="H167"/>
  <c r="H171"/>
  <c r="H170"/>
  <c r="H169"/>
  <c r="H172"/>
  <c r="H175"/>
  <c r="H176"/>
  <c r="H174"/>
  <c r="H179"/>
  <c r="H178"/>
  <c r="H180"/>
  <c r="H182"/>
  <c r="H183"/>
  <c r="H184"/>
  <c r="H185"/>
  <c r="H191"/>
  <c r="H189"/>
  <c r="H190"/>
  <c r="H194"/>
  <c r="H196"/>
  <c r="H195"/>
  <c r="H197"/>
  <c r="H193"/>
  <c r="H198"/>
  <c r="H199"/>
  <c r="H200"/>
  <c r="H202"/>
  <c r="H203"/>
  <c r="H205"/>
  <c r="H206"/>
  <c r="H204"/>
  <c r="H209"/>
  <c r="H210"/>
  <c r="H213"/>
  <c r="H211"/>
  <c r="H212"/>
  <c r="H218"/>
  <c r="H217"/>
  <c r="H216"/>
  <c r="H220"/>
  <c r="H221"/>
  <c r="H224"/>
  <c r="H226"/>
  <c r="H225"/>
  <c r="H228"/>
  <c r="H230"/>
  <c r="H229"/>
  <c r="H232"/>
  <c r="H231"/>
  <c r="H233"/>
  <c r="H235"/>
  <c r="H236"/>
  <c r="H237"/>
  <c r="H4"/>
</calcChain>
</file>

<file path=xl/sharedStrings.xml><?xml version="1.0" encoding="utf-8"?>
<sst xmlns="http://schemas.openxmlformats.org/spreadsheetml/2006/main" count="1379" uniqueCount="469">
  <si>
    <t>附件1：</t>
  </si>
  <si>
    <t>姓名</t>
  </si>
  <si>
    <t>招考单位</t>
  </si>
  <si>
    <t>报考职位</t>
  </si>
  <si>
    <t>准考证号</t>
  </si>
  <si>
    <t>备注</t>
  </si>
  <si>
    <t>1</t>
  </si>
  <si>
    <t>江璇</t>
  </si>
  <si>
    <t>衢州市财政局</t>
  </si>
  <si>
    <t>财政管理四级主任科员</t>
  </si>
  <si>
    <t>108090200115</t>
  </si>
  <si>
    <t>2</t>
  </si>
  <si>
    <t>张文靓</t>
  </si>
  <si>
    <t>108090206406</t>
  </si>
  <si>
    <t>3</t>
  </si>
  <si>
    <t>许笑晗</t>
  </si>
  <si>
    <t>108090205912</t>
  </si>
  <si>
    <t>费汉枫</t>
  </si>
  <si>
    <t>衢州市审计局</t>
  </si>
  <si>
    <t>财务审计一级科员</t>
  </si>
  <si>
    <t>108090205423</t>
  </si>
  <si>
    <t>朱嘉玮</t>
  </si>
  <si>
    <t>108090202009</t>
  </si>
  <si>
    <t>潘晶晶</t>
  </si>
  <si>
    <t>108090205112</t>
  </si>
  <si>
    <t>郑雯</t>
  </si>
  <si>
    <t>衢州市安全生产行政执法队</t>
  </si>
  <si>
    <t>综合文字一级科员</t>
  </si>
  <si>
    <t>108080100408</t>
  </si>
  <si>
    <t>毛思铭</t>
  </si>
  <si>
    <t>108080100505</t>
  </si>
  <si>
    <t>雷晨蕾</t>
  </si>
  <si>
    <t>108080100310</t>
  </si>
  <si>
    <t>童韵萱</t>
  </si>
  <si>
    <t>衢州市水政行政执法队</t>
  </si>
  <si>
    <t>水政执法一级科员</t>
  </si>
  <si>
    <t>108090202211</t>
  </si>
  <si>
    <t>毛丽科</t>
  </si>
  <si>
    <t>108090202221</t>
  </si>
  <si>
    <t>殷翔宇</t>
  </si>
  <si>
    <t>108090200815</t>
  </si>
  <si>
    <t>毛利萍</t>
  </si>
  <si>
    <t>财务管理一级科员</t>
  </si>
  <si>
    <t>108090207518</t>
  </si>
  <si>
    <t>王菲菲</t>
  </si>
  <si>
    <t>108090205106</t>
  </si>
  <si>
    <t>孟繁钰</t>
  </si>
  <si>
    <t>108090204111</t>
  </si>
  <si>
    <t>吴林</t>
  </si>
  <si>
    <t>衢州市人才和就业管理中心</t>
  </si>
  <si>
    <t>就业服务一级科员</t>
  </si>
  <si>
    <t>108100303717</t>
  </si>
  <si>
    <t>陈佳俊</t>
  </si>
  <si>
    <t>108100301910</t>
  </si>
  <si>
    <t>王伪伪</t>
  </si>
  <si>
    <t>108100301026</t>
  </si>
  <si>
    <t>程新月</t>
  </si>
  <si>
    <t>108100302804</t>
  </si>
  <si>
    <t>王剑</t>
  </si>
  <si>
    <t>108100300310</t>
  </si>
  <si>
    <t>郑柳鑫</t>
  </si>
  <si>
    <t>108100304005</t>
  </si>
  <si>
    <t>汪雪明</t>
  </si>
  <si>
    <t>人事考试一级科员</t>
  </si>
  <si>
    <t>108100300122</t>
  </si>
  <si>
    <t>王世杰</t>
  </si>
  <si>
    <t>108100302909</t>
  </si>
  <si>
    <t>韩剑</t>
  </si>
  <si>
    <t>108100301123</t>
  </si>
  <si>
    <t>何铁铮</t>
  </si>
  <si>
    <t>衢州市劳动保障行政执法队</t>
  </si>
  <si>
    <t>监察执法一级科员</t>
  </si>
  <si>
    <t>108090204416</t>
  </si>
  <si>
    <t>付兆林</t>
  </si>
  <si>
    <t>108090202629</t>
  </si>
  <si>
    <t>龚智文</t>
  </si>
  <si>
    <t>108090205913</t>
  </si>
  <si>
    <t>胡梦亮</t>
  </si>
  <si>
    <t>衢州市畜牧业发展中心</t>
  </si>
  <si>
    <t>动物疫病防控一级科员</t>
  </si>
  <si>
    <t>108080100208</t>
  </si>
  <si>
    <t>徐城雯</t>
  </si>
  <si>
    <t>108080100118</t>
  </si>
  <si>
    <t>徐慧勍</t>
  </si>
  <si>
    <t>108080100309</t>
  </si>
  <si>
    <t>舒颖</t>
  </si>
  <si>
    <t>衢州市财政票据管理中心</t>
  </si>
  <si>
    <t>票据管理一级科员</t>
  </si>
  <si>
    <t>108090205915</t>
  </si>
  <si>
    <t>赵殷哲</t>
  </si>
  <si>
    <t>108090204729</t>
  </si>
  <si>
    <t>代鑫</t>
  </si>
  <si>
    <t>108090204521</t>
  </si>
  <si>
    <t>孙红宝</t>
  </si>
  <si>
    <t>衢州市价格监测分局</t>
  </si>
  <si>
    <t>价格监管四级主任科员</t>
  </si>
  <si>
    <t>108090206413</t>
  </si>
  <si>
    <t>苏蒙</t>
  </si>
  <si>
    <t>108090205727</t>
  </si>
  <si>
    <t>赵肖柯</t>
  </si>
  <si>
    <t>108090200125</t>
  </si>
  <si>
    <t>刘康</t>
  </si>
  <si>
    <t>衢州市能源行政执法队</t>
  </si>
  <si>
    <t>能源监察一级科员</t>
  </si>
  <si>
    <t>108090206430</t>
  </si>
  <si>
    <t>崔萌萌</t>
  </si>
  <si>
    <t>108090206105</t>
  </si>
  <si>
    <t>胡灵萍</t>
  </si>
  <si>
    <t>108090203418</t>
  </si>
  <si>
    <t>马贤琳</t>
  </si>
  <si>
    <t>衢州市社会组织管理中心</t>
  </si>
  <si>
    <t>社会组织管理一级科员</t>
  </si>
  <si>
    <t>108090204912</t>
  </si>
  <si>
    <t>邹梦瑶</t>
  </si>
  <si>
    <t>108090203922</t>
  </si>
  <si>
    <t>罗凯</t>
  </si>
  <si>
    <t>108090201624</t>
  </si>
  <si>
    <t>郑依婧</t>
  </si>
  <si>
    <t>衢州市民政行政执法队</t>
  </si>
  <si>
    <t>民政行政执法一级科员</t>
  </si>
  <si>
    <t>108080100511</t>
  </si>
  <si>
    <t>方金</t>
  </si>
  <si>
    <t>108080100424</t>
  </si>
  <si>
    <t>徐金强</t>
  </si>
  <si>
    <t>108080100212</t>
  </si>
  <si>
    <t>徐云鹏</t>
  </si>
  <si>
    <t>衢州市住房公积金中心</t>
  </si>
  <si>
    <t>信息技术管理一级科员</t>
  </si>
  <si>
    <t>108090207606</t>
  </si>
  <si>
    <t>万瑞芸</t>
  </si>
  <si>
    <t>108090204429</t>
  </si>
  <si>
    <t>娄宇扬</t>
  </si>
  <si>
    <t>108090201324</t>
  </si>
  <si>
    <t>汪梦佳</t>
  </si>
  <si>
    <t>衢州市住房公积金中心龙游分中心</t>
  </si>
  <si>
    <t>108090203516</t>
  </si>
  <si>
    <t>钟玉芳</t>
  </si>
  <si>
    <t>108090202813</t>
  </si>
  <si>
    <t>郑芳妮</t>
  </si>
  <si>
    <t>108090207716</t>
  </si>
  <si>
    <t>季梦婷</t>
  </si>
  <si>
    <t>综合管理一级科员</t>
  </si>
  <si>
    <t>108090205830</t>
  </si>
  <si>
    <t>夏梦云</t>
  </si>
  <si>
    <t>108090206109</t>
  </si>
  <si>
    <t>陈鑫寅</t>
  </si>
  <si>
    <t>108090200304</t>
  </si>
  <si>
    <t>胡智浩</t>
  </si>
  <si>
    <t>衢州市住房公积金中心江山分中心</t>
  </si>
  <si>
    <t>108100303010</t>
  </si>
  <si>
    <t>王春艳</t>
  </si>
  <si>
    <t>108100302604</t>
  </si>
  <si>
    <t>翁祥斌</t>
  </si>
  <si>
    <t>108100301107</t>
  </si>
  <si>
    <t>余钰琪</t>
  </si>
  <si>
    <t>108100303911</t>
  </si>
  <si>
    <t>邱允允</t>
  </si>
  <si>
    <t>108100300630</t>
  </si>
  <si>
    <t>徐柯</t>
  </si>
  <si>
    <t>108100300704</t>
  </si>
  <si>
    <t>毛荣辉</t>
  </si>
  <si>
    <t>衢州市住房公积金中心常山分中心</t>
  </si>
  <si>
    <t>108090203625</t>
  </si>
  <si>
    <t>盛祎祺</t>
  </si>
  <si>
    <t>108090207006</t>
  </si>
  <si>
    <t>王立军</t>
  </si>
  <si>
    <t>108090201414</t>
  </si>
  <si>
    <t>柴观涛</t>
  </si>
  <si>
    <t>衢州市商务局</t>
  </si>
  <si>
    <t>108100301023</t>
  </si>
  <si>
    <t>张倩</t>
  </si>
  <si>
    <t>108100300218</t>
  </si>
  <si>
    <t>黄静怡</t>
  </si>
  <si>
    <t>108100301821</t>
  </si>
  <si>
    <t>张镇开</t>
  </si>
  <si>
    <t>衢州市自然资源行政执法队</t>
  </si>
  <si>
    <t>自然资源管理一级科员</t>
  </si>
  <si>
    <t>108080100427</t>
  </si>
  <si>
    <t>何纲</t>
  </si>
  <si>
    <t>108080100417</t>
  </si>
  <si>
    <t>严哲芳</t>
  </si>
  <si>
    <t>108080100315</t>
  </si>
  <si>
    <t>4</t>
  </si>
  <si>
    <t>蒋怡沁</t>
  </si>
  <si>
    <t>108080100213</t>
  </si>
  <si>
    <t>张奕昕</t>
  </si>
  <si>
    <t>108080100528</t>
  </si>
  <si>
    <t>赵丽丹</t>
  </si>
  <si>
    <t>108080100314</t>
  </si>
  <si>
    <t>张胜胜</t>
  </si>
  <si>
    <t>衢州市生态林业管理中心</t>
  </si>
  <si>
    <t>108100300404</t>
  </si>
  <si>
    <t>吴心怡</t>
  </si>
  <si>
    <t>108100300116</t>
  </si>
  <si>
    <t>余瑶</t>
  </si>
  <si>
    <t>108100300430</t>
  </si>
  <si>
    <t>周暄坪</t>
  </si>
  <si>
    <t>衢州市自然资源和规划局柯城分局</t>
  </si>
  <si>
    <t>108090201810</t>
  </si>
  <si>
    <t>黄奎鑫</t>
  </si>
  <si>
    <t>108090207614</t>
  </si>
  <si>
    <t>胡健</t>
  </si>
  <si>
    <t>108090208023</t>
  </si>
  <si>
    <t>刘梓萱</t>
  </si>
  <si>
    <t>108090202002</t>
  </si>
  <si>
    <t>周璐娉</t>
  </si>
  <si>
    <t>108090207107</t>
  </si>
  <si>
    <t>夏青</t>
  </si>
  <si>
    <t>108090200929</t>
  </si>
  <si>
    <t>刘静</t>
  </si>
  <si>
    <t>108090202016</t>
  </si>
  <si>
    <t>熊超群</t>
  </si>
  <si>
    <t>108090200110</t>
  </si>
  <si>
    <t>徐堇夏</t>
  </si>
  <si>
    <t>108090204823</t>
  </si>
  <si>
    <t>陆乾江</t>
  </si>
  <si>
    <t>衢州市柯城自然资源所</t>
  </si>
  <si>
    <t>自然资源管理一级科员1</t>
  </si>
  <si>
    <t>108090201313</t>
  </si>
  <si>
    <t>王琳娜</t>
  </si>
  <si>
    <t>108090207316</t>
  </si>
  <si>
    <t>李文斌</t>
  </si>
  <si>
    <t>108090205215</t>
  </si>
  <si>
    <t>蓝成武</t>
  </si>
  <si>
    <t>108090204722</t>
  </si>
  <si>
    <t>牛锐</t>
  </si>
  <si>
    <t>108090203413</t>
  </si>
  <si>
    <t>石雷</t>
  </si>
  <si>
    <t>108090208028</t>
  </si>
  <si>
    <t>冯翔</t>
  </si>
  <si>
    <t>108090207729</t>
  </si>
  <si>
    <t>邱芝苏</t>
  </si>
  <si>
    <t>108090204602</t>
  </si>
  <si>
    <t>徐丽</t>
  </si>
  <si>
    <t>自然资源管理一级科员2</t>
  </si>
  <si>
    <t>108090204419</t>
  </si>
  <si>
    <t>江一帆</t>
  </si>
  <si>
    <t>108090200612</t>
  </si>
  <si>
    <t>陈芫芫</t>
  </si>
  <si>
    <t>108090204621</t>
  </si>
  <si>
    <t>张中译</t>
  </si>
  <si>
    <t>衢州市自然资源和规划局衢江分局</t>
  </si>
  <si>
    <t>资源管理四级主任科员</t>
  </si>
  <si>
    <t>108090206321</t>
  </si>
  <si>
    <t>郭云朴</t>
  </si>
  <si>
    <t>108090206026</t>
  </si>
  <si>
    <t>胡洪鑫</t>
  </si>
  <si>
    <t>108090205617</t>
  </si>
  <si>
    <t>徐梦云</t>
  </si>
  <si>
    <t>资源管理一级科员</t>
  </si>
  <si>
    <t>108090200223</t>
  </si>
  <si>
    <t>栗春</t>
  </si>
  <si>
    <t>108090204310</t>
  </si>
  <si>
    <t>张凯强</t>
  </si>
  <si>
    <t>108090202123</t>
  </si>
  <si>
    <t>贾双英</t>
  </si>
  <si>
    <t>衢州市衢江自然资源所</t>
  </si>
  <si>
    <t>资源管理一级科员1</t>
  </si>
  <si>
    <t>108090202011</t>
  </si>
  <si>
    <t>徐智健</t>
  </si>
  <si>
    <t>108090206801</t>
  </si>
  <si>
    <t>蒋庚</t>
  </si>
  <si>
    <t>108090201010</t>
  </si>
  <si>
    <t>沈银旦</t>
  </si>
  <si>
    <t>108090202112</t>
  </si>
  <si>
    <t>周云</t>
  </si>
  <si>
    <t>108090208001</t>
  </si>
  <si>
    <t>林东东</t>
  </si>
  <si>
    <t>资源管理一级科员2</t>
  </si>
  <si>
    <t>108090202328</t>
  </si>
  <si>
    <t>王翊</t>
  </si>
  <si>
    <t>108090201806</t>
  </si>
  <si>
    <t>张志雄</t>
  </si>
  <si>
    <t>108090201002</t>
  </si>
  <si>
    <t>何源</t>
  </si>
  <si>
    <t>资源管理一级科员3</t>
  </si>
  <si>
    <t>108090201107</t>
  </si>
  <si>
    <t>徐华春</t>
  </si>
  <si>
    <t>108090203417</t>
  </si>
  <si>
    <t>丁静</t>
  </si>
  <si>
    <r>
      <rPr>
        <sz val="10.5"/>
        <color theme="1"/>
        <rFont val="宋体"/>
        <charset val="134"/>
      </rPr>
      <t>资源管理一级科员</t>
    </r>
    <r>
      <rPr>
        <sz val="10.5"/>
        <color theme="1"/>
        <rFont val="Arial"/>
        <family val="2"/>
      </rPr>
      <t>3</t>
    </r>
  </si>
  <si>
    <t>108090203718</t>
  </si>
  <si>
    <t>高鹤</t>
  </si>
  <si>
    <t>衢州市统计局</t>
  </si>
  <si>
    <t>统计调查一级科员</t>
  </si>
  <si>
    <t>108090201429</t>
  </si>
  <si>
    <t>潘金金</t>
  </si>
  <si>
    <t>108090202023</t>
  </si>
  <si>
    <t>冯璐璐</t>
  </si>
  <si>
    <t>108090204214</t>
  </si>
  <si>
    <t>衢州市中级人民法院</t>
  </si>
  <si>
    <t>董晓丹</t>
  </si>
  <si>
    <t>司法行政人员四级主任科员</t>
  </si>
  <si>
    <t>108090202608</t>
  </si>
  <si>
    <t>朱诗涵</t>
  </si>
  <si>
    <t>108090203930</t>
  </si>
  <si>
    <t>杜霖亚</t>
  </si>
  <si>
    <t>108090206019</t>
  </si>
  <si>
    <t>郑迪</t>
  </si>
  <si>
    <t>108090205411</t>
  </si>
  <si>
    <t>徐伊</t>
  </si>
  <si>
    <t>108090201011</t>
  </si>
  <si>
    <t>刘雯</t>
  </si>
  <si>
    <t>108090200906</t>
  </si>
  <si>
    <t>柴栋</t>
  </si>
  <si>
    <t>衢州市综合行政执法局</t>
  </si>
  <si>
    <t>基层执法一级科员1</t>
  </si>
  <si>
    <t>308080101325</t>
  </si>
  <si>
    <t>杜培民</t>
  </si>
  <si>
    <t>308080101221</t>
  </si>
  <si>
    <t>何晨玺</t>
  </si>
  <si>
    <t>308080100729</t>
  </si>
  <si>
    <t>彭云</t>
  </si>
  <si>
    <t>308080101307</t>
  </si>
  <si>
    <t>陈必皇</t>
  </si>
  <si>
    <t>308080100809</t>
  </si>
  <si>
    <t>魏官芳</t>
  </si>
  <si>
    <t>308080101006</t>
  </si>
  <si>
    <t>雷晓晖</t>
  </si>
  <si>
    <t>基层执法一级科员2</t>
  </si>
  <si>
    <t>308080100805</t>
  </si>
  <si>
    <t>詹敏</t>
  </si>
  <si>
    <t>308080100824</t>
  </si>
  <si>
    <t>熊异慧</t>
  </si>
  <si>
    <t>308080101120</t>
  </si>
  <si>
    <t>章桑</t>
  </si>
  <si>
    <t>308080100913</t>
  </si>
  <si>
    <t>熊印宇</t>
  </si>
  <si>
    <t>308080100901</t>
  </si>
  <si>
    <t>卢旷怡</t>
  </si>
  <si>
    <t>308080100930</t>
  </si>
  <si>
    <t>周洋波</t>
  </si>
  <si>
    <t>衢州市文化市场综合行政执法队</t>
  </si>
  <si>
    <t>308080103105</t>
  </si>
  <si>
    <t>朱文涛</t>
  </si>
  <si>
    <t>308080101823</t>
  </si>
  <si>
    <t>刘畅</t>
  </si>
  <si>
    <t>308080104117</t>
  </si>
  <si>
    <t>刘轩梦爽</t>
  </si>
  <si>
    <t>308080103929</t>
  </si>
  <si>
    <t>冯向向</t>
  </si>
  <si>
    <t>308080102225</t>
  </si>
  <si>
    <t>朱晶晶</t>
  </si>
  <si>
    <t>308080104624</t>
  </si>
  <si>
    <t>胡卓鸣</t>
  </si>
  <si>
    <t>衢州市市场监管综合行政执法队</t>
  </si>
  <si>
    <t>308080104506</t>
  </si>
  <si>
    <t>陈黎军</t>
  </si>
  <si>
    <t>308080104029</t>
  </si>
  <si>
    <t>冯少卿</t>
  </si>
  <si>
    <t>308080102628</t>
  </si>
  <si>
    <t>袁陇陇</t>
  </si>
  <si>
    <t>308080103414</t>
  </si>
  <si>
    <t>魏扬</t>
  </si>
  <si>
    <t>308080103511</t>
  </si>
  <si>
    <t>王剑功</t>
  </si>
  <si>
    <t>308080103315</t>
  </si>
  <si>
    <t>徐雅雯</t>
  </si>
  <si>
    <t>308080103508</t>
  </si>
  <si>
    <t>张超</t>
  </si>
  <si>
    <t>308080103423</t>
  </si>
  <si>
    <t>毛周莹</t>
  </si>
  <si>
    <t>308080104625</t>
  </si>
  <si>
    <t>商大卫</t>
  </si>
  <si>
    <t>基层执法一级科员3</t>
  </si>
  <si>
    <t>308080103009</t>
  </si>
  <si>
    <t>刘榆宬</t>
  </si>
  <si>
    <t>308080102013</t>
  </si>
  <si>
    <t>徐伟鹏</t>
  </si>
  <si>
    <t>308080103430</t>
  </si>
  <si>
    <t>吴慧</t>
  </si>
  <si>
    <t>308080102718</t>
  </si>
  <si>
    <t>刘龙兵</t>
  </si>
  <si>
    <t>308080102828</t>
  </si>
  <si>
    <t>魏诗林</t>
  </si>
  <si>
    <t>308080101704</t>
  </si>
  <si>
    <t>余亮亮</t>
  </si>
  <si>
    <t>308080102201</t>
  </si>
  <si>
    <t>程宏来</t>
  </si>
  <si>
    <t>308080104329</t>
  </si>
  <si>
    <t>赵姝晗</t>
  </si>
  <si>
    <t>基层执法一级科员4</t>
  </si>
  <si>
    <t>308080103003</t>
  </si>
  <si>
    <t>许莉煜</t>
  </si>
  <si>
    <t>308080103524</t>
  </si>
  <si>
    <t>刘梦佳</t>
  </si>
  <si>
    <t>308080102614</t>
  </si>
  <si>
    <t>徐宇恒</t>
  </si>
  <si>
    <t>308080103129</t>
  </si>
  <si>
    <t>胡玥</t>
  </si>
  <si>
    <t>308080102619</t>
  </si>
  <si>
    <t>徐婷婷</t>
  </si>
  <si>
    <t>308080103005</t>
  </si>
  <si>
    <t>潘孝海</t>
  </si>
  <si>
    <t>柯城区市场监管综合行政执法队</t>
  </si>
  <si>
    <t>308080103106</t>
  </si>
  <si>
    <t>郑佳斌</t>
  </si>
  <si>
    <t>308080102706</t>
  </si>
  <si>
    <t>江卓瑜</t>
  </si>
  <si>
    <t>308080103310</t>
  </si>
  <si>
    <t>李晓民</t>
  </si>
  <si>
    <t>308080101716</t>
  </si>
  <si>
    <t>马昊</t>
  </si>
  <si>
    <t>308080102525</t>
  </si>
  <si>
    <t>卢剑</t>
  </si>
  <si>
    <t>308080102820</t>
  </si>
  <si>
    <t>柴静伊</t>
  </si>
  <si>
    <t>308080102801</t>
  </si>
  <si>
    <t>甘亚婷</t>
  </si>
  <si>
    <t>308080103229</t>
  </si>
  <si>
    <t>郑昭琪</t>
  </si>
  <si>
    <t>308080103826</t>
  </si>
  <si>
    <t>汪斌</t>
  </si>
  <si>
    <t>308080102311</t>
  </si>
  <si>
    <t>徐然</t>
  </si>
  <si>
    <t>308080102101</t>
  </si>
  <si>
    <t>陈州</t>
  </si>
  <si>
    <t>308080104101</t>
  </si>
  <si>
    <t>张芊芊</t>
  </si>
  <si>
    <t>308080103917</t>
  </si>
  <si>
    <t>斯燕琼</t>
  </si>
  <si>
    <t>308080103606</t>
  </si>
  <si>
    <t>刘艳平</t>
  </si>
  <si>
    <t>308080102011</t>
  </si>
  <si>
    <t>祝磊</t>
  </si>
  <si>
    <t>衢江区市场监管综合行政执法队</t>
  </si>
  <si>
    <t>308080103819</t>
  </si>
  <si>
    <t>余晓杰</t>
  </si>
  <si>
    <t>308080103103</t>
  </si>
  <si>
    <t>王勇斌</t>
  </si>
  <si>
    <t>308080103116</t>
  </si>
  <si>
    <t>周洲</t>
  </si>
  <si>
    <t>308080101627</t>
  </si>
  <si>
    <t>童南森</t>
  </si>
  <si>
    <t>308080104828</t>
  </si>
  <si>
    <t>黄群峰</t>
  </si>
  <si>
    <t>308080104212</t>
  </si>
  <si>
    <t>蒋莉敏</t>
  </si>
  <si>
    <t>308080104823</t>
  </si>
  <si>
    <t>巫绽</t>
  </si>
  <si>
    <t>308080101621</t>
  </si>
  <si>
    <t>张雯丽</t>
  </si>
  <si>
    <t>308080101626</t>
  </si>
  <si>
    <t>胡鑫海</t>
  </si>
  <si>
    <t>衢州市公安局及所属基层派出所</t>
  </si>
  <si>
    <t>法医警务技术员</t>
  </si>
  <si>
    <t>608080107228</t>
  </si>
  <si>
    <t>邵文杰</t>
  </si>
  <si>
    <t>608080106203</t>
  </si>
  <si>
    <t>邹朝瑞</t>
  </si>
  <si>
    <t>608080106612</t>
  </si>
  <si>
    <t>总分</t>
    <phoneticPr fontId="10" type="noConversion"/>
  </si>
  <si>
    <t>面试分数</t>
    <phoneticPr fontId="10" type="noConversion"/>
  </si>
  <si>
    <t>缺考</t>
    <phoneticPr fontId="10" type="noConversion"/>
  </si>
  <si>
    <t>笔试分数</t>
  </si>
  <si>
    <t>2021年衢州市市级机关单位考试录用公务员面试成绩及入围体检人员名单</t>
    <phoneticPr fontId="10" type="noConversion"/>
  </si>
  <si>
    <t>入围体检</t>
  </si>
  <si>
    <t>入围体检</t>
    <phoneticPr fontId="10" type="noConversion"/>
  </si>
  <si>
    <t>排名</t>
  </si>
  <si>
    <t>排名</t>
    <phoneticPr fontId="10" type="noConversion"/>
  </si>
  <si>
    <t>徐铮</t>
  </si>
  <si>
    <t>徐成文</t>
  </si>
  <si>
    <t>盛兴诚</t>
  </si>
  <si>
    <t>张志浩</t>
  </si>
  <si>
    <t>周翔</t>
  </si>
  <si>
    <t>廖轶淳</t>
  </si>
  <si>
    <t>考试成绩</t>
    <phoneticPr fontId="10" type="noConversion"/>
  </si>
  <si>
    <t>衢州市公安局</t>
  </si>
  <si>
    <t>军警技能</t>
  </si>
</sst>
</file>

<file path=xl/styles.xml><?xml version="1.0" encoding="utf-8"?>
<styleSheet xmlns="http://schemas.openxmlformats.org/spreadsheetml/2006/main">
  <numFmts count="1">
    <numFmt numFmtId="176" formatCode="0.00_ "/>
  </numFmts>
  <fonts count="16">
    <font>
      <sz val="11"/>
      <color theme="1"/>
      <name val="宋体"/>
      <charset val="134"/>
      <scheme val="minor"/>
    </font>
    <font>
      <sz val="11"/>
      <color theme="1" tint="4.9989318521683403E-2"/>
      <name val="宋体"/>
      <charset val="134"/>
      <scheme val="minor"/>
    </font>
    <font>
      <b/>
      <sz val="11"/>
      <color theme="1" tint="4.9989318521683403E-2"/>
      <name val="宋体"/>
      <charset val="134"/>
      <scheme val="minor"/>
    </font>
    <font>
      <b/>
      <sz val="18"/>
      <color theme="1" tint="4.9989318521683403E-2"/>
      <name val="宋体"/>
      <charset val="134"/>
      <scheme val="minor"/>
    </font>
    <font>
      <sz val="11"/>
      <color theme="1"/>
      <name val="宋体"/>
      <charset val="134"/>
      <scheme val="minor"/>
    </font>
    <font>
      <sz val="10.5"/>
      <color theme="1"/>
      <name val="宋体"/>
      <charset val="134"/>
    </font>
    <font>
      <b/>
      <sz val="11"/>
      <color theme="1"/>
      <name val="宋体"/>
      <charset val="134"/>
      <scheme val="minor"/>
    </font>
    <font>
      <sz val="11"/>
      <color rgb="FF9C0006"/>
      <name val="宋体"/>
      <charset val="134"/>
      <scheme val="minor"/>
    </font>
    <font>
      <sz val="11"/>
      <color rgb="FF006100"/>
      <name val="宋体"/>
      <charset val="134"/>
      <scheme val="minor"/>
    </font>
    <font>
      <sz val="10.5"/>
      <color theme="1"/>
      <name val="Arial"/>
      <family val="2"/>
    </font>
    <font>
      <sz val="9"/>
      <name val="宋体"/>
      <charset val="134"/>
      <scheme val="minor"/>
    </font>
    <font>
      <b/>
      <sz val="11"/>
      <color theme="1" tint="4.9989318521683403E-2"/>
      <name val="宋体"/>
      <family val="3"/>
      <charset val="134"/>
      <scheme val="minor"/>
    </font>
    <font>
      <sz val="11"/>
      <color theme="1" tint="4.9989318521683403E-2"/>
      <name val="宋体"/>
      <family val="3"/>
      <charset val="134"/>
      <scheme val="minor"/>
    </font>
    <font>
      <sz val="11"/>
      <color rgb="FFFF0000"/>
      <name val="宋体"/>
      <family val="3"/>
      <charset val="134"/>
      <scheme val="minor"/>
    </font>
    <font>
      <sz val="11"/>
      <color theme="1"/>
      <name val="宋体"/>
      <family val="3"/>
      <charset val="134"/>
      <scheme val="minor"/>
    </font>
    <font>
      <sz val="11"/>
      <color theme="1"/>
      <name val="宋体"/>
      <charset val="134"/>
    </font>
  </fonts>
  <fills count="4">
    <fill>
      <patternFill patternType="none"/>
    </fill>
    <fill>
      <patternFill patternType="gray125"/>
    </fill>
    <fill>
      <patternFill patternType="solid">
        <fgColor rgb="FFFFC7CE"/>
        <bgColor indexed="64"/>
      </patternFill>
    </fill>
    <fill>
      <patternFill patternType="solid">
        <fgColor rgb="FFC6EFCE"/>
        <bgColor indexed="64"/>
      </patternFill>
    </fill>
  </fills>
  <borders count="4">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cellStyleXfs>
  <cellXfs count="45">
    <xf numFmtId="0" fontId="0" fillId="0" borderId="0" xfId="0">
      <alignment vertical="center"/>
    </xf>
    <xf numFmtId="0" fontId="1" fillId="0" borderId="0" xfId="0" applyFont="1" applyFill="1">
      <alignment vertical="center"/>
    </xf>
    <xf numFmtId="0" fontId="1" fillId="0" borderId="0" xfId="1" applyFont="1" applyFill="1">
      <alignment vertical="center"/>
    </xf>
    <xf numFmtId="0" fontId="1" fillId="0" borderId="0" xfId="0" applyFont="1">
      <alignment vertical="center"/>
    </xf>
    <xf numFmtId="1" fontId="2" fillId="0" borderId="2"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2"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 fontId="1" fillId="0" borderId="3" xfId="1" applyNumberFormat="1" applyFont="1" applyFill="1" applyBorder="1" applyAlignment="1">
      <alignment horizontal="center" vertical="center"/>
    </xf>
    <xf numFmtId="2" fontId="1" fillId="0" borderId="3" xfId="1" applyNumberFormat="1" applyFont="1" applyFill="1" applyBorder="1" applyAlignment="1">
      <alignment horizontal="center" vertical="center"/>
    </xf>
    <xf numFmtId="0" fontId="1" fillId="0" borderId="3" xfId="1" applyFont="1" applyFill="1" applyBorder="1" applyAlignment="1">
      <alignment horizontal="center" vertical="center"/>
    </xf>
    <xf numFmtId="1" fontId="2" fillId="0"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1" fontId="0" fillId="0" borderId="3" xfId="1" applyNumberFormat="1" applyFont="1" applyFill="1" applyBorder="1" applyAlignment="1">
      <alignment horizontal="center" vertical="center"/>
    </xf>
    <xf numFmtId="1" fontId="0" fillId="0" borderId="3" xfId="2" applyNumberFormat="1" applyFont="1" applyFill="1" applyBorder="1" applyAlignment="1">
      <alignment horizontal="center" vertical="center"/>
    </xf>
    <xf numFmtId="2" fontId="0" fillId="0" borderId="3" xfId="2" applyNumberFormat="1" applyFont="1" applyFill="1" applyBorder="1" applyAlignment="1">
      <alignment horizontal="center" vertical="center"/>
    </xf>
    <xf numFmtId="0" fontId="0" fillId="0" borderId="3" xfId="1" applyFont="1" applyFill="1" applyBorder="1" applyAlignment="1">
      <alignment horizontal="center" vertical="center"/>
    </xf>
    <xf numFmtId="1" fontId="1" fillId="0" borderId="3" xfId="0" applyNumberFormat="1" applyFont="1" applyFill="1" applyBorder="1" applyAlignment="1">
      <alignment horizontal="center" vertical="center"/>
    </xf>
    <xf numFmtId="2" fontId="1" fillId="0" borderId="3" xfId="0" applyNumberFormat="1" applyFont="1" applyFill="1" applyBorder="1" applyAlignment="1">
      <alignment horizontal="center" vertical="center"/>
    </xf>
    <xf numFmtId="1" fontId="0" fillId="0" borderId="3" xfId="0" applyNumberFormat="1" applyFont="1" applyFill="1" applyBorder="1" applyAlignment="1">
      <alignment horizontal="center" vertical="center"/>
    </xf>
    <xf numFmtId="2" fontId="0" fillId="0" borderId="3" xfId="0" applyNumberFormat="1" applyFont="1" applyFill="1" applyBorder="1" applyAlignment="1">
      <alignment horizontal="center" vertical="center"/>
    </xf>
    <xf numFmtId="0" fontId="4" fillId="0" borderId="3" xfId="1" applyFont="1" applyFill="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center" vertical="center"/>
    </xf>
    <xf numFmtId="1" fontId="1" fillId="0" borderId="3" xfId="2" applyNumberFormat="1" applyFont="1" applyFill="1" applyBorder="1" applyAlignment="1">
      <alignment horizontal="center" vertical="center"/>
    </xf>
    <xf numFmtId="2" fontId="1" fillId="0" borderId="3" xfId="2"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1" fontId="4" fillId="0" borderId="3" xfId="1" applyNumberFormat="1" applyFont="1" applyFill="1" applyBorder="1" applyAlignment="1">
      <alignment horizontal="center" vertical="center"/>
    </xf>
    <xf numFmtId="2" fontId="4" fillId="0" borderId="3" xfId="1" applyNumberFormat="1" applyFont="1" applyFill="1" applyBorder="1" applyAlignment="1">
      <alignment horizontal="center" vertical="center"/>
    </xf>
    <xf numFmtId="0" fontId="6" fillId="0" borderId="3" xfId="1"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quotePrefix="1" applyFont="1" applyBorder="1" applyAlignment="1">
      <alignment horizontal="center" vertical="center"/>
    </xf>
    <xf numFmtId="0" fontId="0" fillId="0" borderId="3" xfId="1" quotePrefix="1" applyFont="1" applyFill="1" applyBorder="1" applyAlignment="1">
      <alignment horizontal="center" vertical="center"/>
    </xf>
    <xf numFmtId="2" fontId="11" fillId="0" borderId="3" xfId="0" applyNumberFormat="1" applyFont="1" applyFill="1" applyBorder="1" applyAlignment="1">
      <alignment horizontal="center" vertical="center"/>
    </xf>
    <xf numFmtId="0" fontId="12" fillId="0" borderId="3" xfId="1" applyFont="1" applyFill="1" applyBorder="1" applyAlignment="1">
      <alignment horizontal="center" vertical="center"/>
    </xf>
    <xf numFmtId="0" fontId="12" fillId="0" borderId="0" xfId="1" applyFont="1" applyFill="1" applyBorder="1" applyAlignment="1">
      <alignment horizontal="center" vertical="center"/>
    </xf>
    <xf numFmtId="0" fontId="13" fillId="0" borderId="3" xfId="1" applyFont="1" applyFill="1" applyBorder="1" applyAlignment="1">
      <alignment horizontal="center" vertical="center"/>
    </xf>
    <xf numFmtId="0" fontId="14" fillId="0" borderId="3" xfId="1" applyFont="1" applyFill="1" applyBorder="1" applyAlignment="1">
      <alignment horizontal="center" vertical="center"/>
    </xf>
    <xf numFmtId="0" fontId="15" fillId="0" borderId="3" xfId="0" applyFont="1" applyFill="1" applyBorder="1" applyAlignment="1">
      <alignment horizontal="center" vertical="center" wrapText="1"/>
    </xf>
    <xf numFmtId="176" fontId="15" fillId="0" borderId="3" xfId="0" applyNumberFormat="1" applyFont="1" applyFill="1" applyBorder="1" applyAlignment="1">
      <alignment horizontal="center" vertical="center"/>
    </xf>
    <xf numFmtId="0" fontId="0" fillId="0" borderId="3" xfId="0" applyBorder="1" applyAlignment="1">
      <alignment horizontal="center" vertical="center"/>
    </xf>
    <xf numFmtId="0" fontId="1" fillId="0" borderId="3" xfId="0" applyFont="1" applyBorder="1" applyAlignment="1">
      <alignment horizontal="center" vertical="center"/>
    </xf>
    <xf numFmtId="0" fontId="2" fillId="0" borderId="0" xfId="0" applyFont="1" applyFill="1" applyAlignment="1">
      <alignment horizontal="left" vertical="center"/>
    </xf>
    <xf numFmtId="1" fontId="3" fillId="0" borderId="1" xfId="0" applyNumberFormat="1" applyFont="1" applyFill="1" applyBorder="1" applyAlignment="1">
      <alignment horizontal="center" vertical="center" wrapText="1"/>
    </xf>
  </cellXfs>
  <cellStyles count="3">
    <cellStyle name="差" xfId="1" builtinId="27"/>
    <cellStyle name="常规" xfId="0" builtinId="0"/>
    <cellStyle name="好"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48"/>
  <sheetViews>
    <sheetView tabSelected="1" workbookViewId="0">
      <selection activeCell="K244" sqref="K244"/>
    </sheetView>
  </sheetViews>
  <sheetFormatPr defaultColWidth="9" defaultRowHeight="13.5"/>
  <cols>
    <col min="1" max="2" width="9" style="3"/>
    <col min="3" max="3" width="30.5" style="3" customWidth="1"/>
    <col min="4" max="4" width="22.125" style="3" customWidth="1"/>
    <col min="5" max="5" width="13.25" style="3" hidden="1" customWidth="1"/>
    <col min="6" max="6" width="9.875" style="3" customWidth="1"/>
    <col min="7" max="7" width="12.125" style="3" customWidth="1"/>
    <col min="8" max="8" width="10.625" style="3" customWidth="1"/>
    <col min="9" max="9" width="12.125" style="3" customWidth="1"/>
    <col min="10" max="16384" width="9" style="3"/>
  </cols>
  <sheetData>
    <row r="1" spans="1:9" s="1" customFormat="1" ht="20.100000000000001" customHeight="1">
      <c r="A1" s="43" t="s">
        <v>0</v>
      </c>
      <c r="B1" s="43"/>
      <c r="C1" s="43"/>
      <c r="D1" s="43"/>
      <c r="E1" s="43"/>
      <c r="F1" s="43"/>
      <c r="G1" s="43"/>
      <c r="H1" s="43"/>
      <c r="I1" s="43"/>
    </row>
    <row r="2" spans="1:9" s="1" customFormat="1" ht="26.25" customHeight="1">
      <c r="A2" s="44" t="s">
        <v>455</v>
      </c>
      <c r="B2" s="44"/>
      <c r="C2" s="44"/>
      <c r="D2" s="44"/>
      <c r="E2" s="44"/>
      <c r="F2" s="44"/>
      <c r="G2" s="44"/>
      <c r="H2" s="44"/>
      <c r="I2" s="44"/>
    </row>
    <row r="3" spans="1:9" s="1" customFormat="1" ht="20.100000000000001" customHeight="1">
      <c r="A3" s="4" t="s">
        <v>459</v>
      </c>
      <c r="B3" s="4" t="s">
        <v>1</v>
      </c>
      <c r="C3" s="4" t="s">
        <v>2</v>
      </c>
      <c r="D3" s="4" t="s">
        <v>3</v>
      </c>
      <c r="E3" s="4" t="s">
        <v>4</v>
      </c>
      <c r="F3" s="5" t="s">
        <v>454</v>
      </c>
      <c r="G3" s="34" t="s">
        <v>452</v>
      </c>
      <c r="H3" s="34" t="s">
        <v>451</v>
      </c>
      <c r="I3" s="7" t="s">
        <v>5</v>
      </c>
    </row>
    <row r="4" spans="1:9" s="2" customFormat="1" ht="20.100000000000001" customHeight="1">
      <c r="A4" s="8" t="s">
        <v>6</v>
      </c>
      <c r="B4" s="8" t="s">
        <v>7</v>
      </c>
      <c r="C4" s="8" t="s">
        <v>8</v>
      </c>
      <c r="D4" s="8" t="s">
        <v>9</v>
      </c>
      <c r="E4" s="8" t="s">
        <v>10</v>
      </c>
      <c r="F4" s="9">
        <v>150.04</v>
      </c>
      <c r="G4" s="10">
        <v>81.08</v>
      </c>
      <c r="H4" s="10">
        <f>F4/2*0.4+G4*0.6</f>
        <v>78.655999999999992</v>
      </c>
      <c r="I4" s="10" t="s">
        <v>457</v>
      </c>
    </row>
    <row r="5" spans="1:9" s="2" customFormat="1" ht="20.100000000000001" customHeight="1">
      <c r="A5" s="8" t="s">
        <v>11</v>
      </c>
      <c r="B5" s="8" t="s">
        <v>12</v>
      </c>
      <c r="C5" s="8" t="s">
        <v>8</v>
      </c>
      <c r="D5" s="8" t="s">
        <v>9</v>
      </c>
      <c r="E5" s="8" t="s">
        <v>13</v>
      </c>
      <c r="F5" s="9">
        <v>148.04</v>
      </c>
      <c r="G5" s="10">
        <v>81.28</v>
      </c>
      <c r="H5" s="10">
        <f>F5/2*0.4+G5*0.6</f>
        <v>78.376000000000005</v>
      </c>
      <c r="I5" s="10"/>
    </row>
    <row r="6" spans="1:9" s="2" customFormat="1" ht="20.100000000000001" customHeight="1">
      <c r="A6" s="8" t="s">
        <v>14</v>
      </c>
      <c r="B6" s="8" t="s">
        <v>15</v>
      </c>
      <c r="C6" s="8" t="s">
        <v>8</v>
      </c>
      <c r="D6" s="8" t="s">
        <v>9</v>
      </c>
      <c r="E6" s="8" t="s">
        <v>16</v>
      </c>
      <c r="F6" s="9">
        <v>147.81</v>
      </c>
      <c r="G6" s="10" t="s">
        <v>453</v>
      </c>
      <c r="H6" s="10">
        <f>F6/2*0.4</f>
        <v>29.562000000000001</v>
      </c>
      <c r="I6" s="10"/>
    </row>
    <row r="7" spans="1:9" s="1" customFormat="1" ht="20.100000000000001" customHeight="1">
      <c r="A7" s="11" t="s">
        <v>458</v>
      </c>
      <c r="B7" s="11" t="s">
        <v>1</v>
      </c>
      <c r="C7" s="11" t="s">
        <v>2</v>
      </c>
      <c r="D7" s="11" t="s">
        <v>3</v>
      </c>
      <c r="E7" s="11" t="s">
        <v>4</v>
      </c>
      <c r="F7" s="6" t="s">
        <v>454</v>
      </c>
      <c r="G7" s="34" t="s">
        <v>452</v>
      </c>
      <c r="H7" s="34" t="s">
        <v>451</v>
      </c>
      <c r="I7" s="7" t="s">
        <v>5</v>
      </c>
    </row>
    <row r="8" spans="1:9" s="1" customFormat="1" ht="20.100000000000001" customHeight="1">
      <c r="A8" s="12" t="s">
        <v>6</v>
      </c>
      <c r="B8" s="12" t="s">
        <v>17</v>
      </c>
      <c r="C8" s="12" t="s">
        <v>18</v>
      </c>
      <c r="D8" s="12" t="s">
        <v>19</v>
      </c>
      <c r="E8" s="12" t="s">
        <v>20</v>
      </c>
      <c r="F8" s="12">
        <v>144.65</v>
      </c>
      <c r="G8" s="10">
        <v>77.819999999999993</v>
      </c>
      <c r="H8" s="10">
        <f>F8/2*0.4+G8*0.6</f>
        <v>75.622</v>
      </c>
      <c r="I8" s="10" t="s">
        <v>457</v>
      </c>
    </row>
    <row r="9" spans="1:9" s="1" customFormat="1" ht="20.100000000000001" customHeight="1">
      <c r="A9" s="12" t="s">
        <v>11</v>
      </c>
      <c r="B9" s="12" t="s">
        <v>21</v>
      </c>
      <c r="C9" s="12" t="s">
        <v>18</v>
      </c>
      <c r="D9" s="12" t="s">
        <v>19</v>
      </c>
      <c r="E9" s="12" t="s">
        <v>22</v>
      </c>
      <c r="F9" s="12">
        <v>142.22999999999999</v>
      </c>
      <c r="G9" s="10">
        <v>77.78</v>
      </c>
      <c r="H9" s="10">
        <f>F9/2*0.4+G9*0.6</f>
        <v>75.114000000000004</v>
      </c>
      <c r="I9" s="10"/>
    </row>
    <row r="10" spans="1:9" s="2" customFormat="1" ht="20.100000000000001" customHeight="1">
      <c r="A10" s="12" t="s">
        <v>14</v>
      </c>
      <c r="B10" s="12" t="s">
        <v>23</v>
      </c>
      <c r="C10" s="12" t="s">
        <v>18</v>
      </c>
      <c r="D10" s="12" t="s">
        <v>19</v>
      </c>
      <c r="E10" s="12" t="s">
        <v>24</v>
      </c>
      <c r="F10" s="12">
        <v>141.91999999999999</v>
      </c>
      <c r="G10" s="10">
        <v>76.56</v>
      </c>
      <c r="H10" s="10">
        <f>F10/2*0.4+G10*0.6</f>
        <v>74.319999999999993</v>
      </c>
      <c r="I10" s="10"/>
    </row>
    <row r="11" spans="1:9" s="2" customFormat="1" ht="20.100000000000001" customHeight="1">
      <c r="A11" s="11" t="s">
        <v>458</v>
      </c>
      <c r="B11" s="11" t="s">
        <v>1</v>
      </c>
      <c r="C11" s="11" t="s">
        <v>2</v>
      </c>
      <c r="D11" s="11" t="s">
        <v>3</v>
      </c>
      <c r="E11" s="11" t="s">
        <v>4</v>
      </c>
      <c r="F11" s="5" t="s">
        <v>454</v>
      </c>
      <c r="G11" s="34" t="s">
        <v>452</v>
      </c>
      <c r="H11" s="34" t="s">
        <v>451</v>
      </c>
      <c r="I11" s="7" t="s">
        <v>5</v>
      </c>
    </row>
    <row r="12" spans="1:9" s="2" customFormat="1" ht="20.100000000000001" customHeight="1">
      <c r="A12" s="8">
        <v>1</v>
      </c>
      <c r="B12" s="8" t="s">
        <v>29</v>
      </c>
      <c r="C12" s="8" t="s">
        <v>26</v>
      </c>
      <c r="D12" s="8" t="s">
        <v>27</v>
      </c>
      <c r="E12" s="8" t="s">
        <v>30</v>
      </c>
      <c r="F12" s="9">
        <v>140</v>
      </c>
      <c r="G12" s="10">
        <v>79.52</v>
      </c>
      <c r="H12" s="10">
        <f>F12/2*0.4+G12*0.6</f>
        <v>75.711999999999989</v>
      </c>
      <c r="I12" s="10" t="s">
        <v>457</v>
      </c>
    </row>
    <row r="13" spans="1:9" s="1" customFormat="1" ht="20.100000000000001" customHeight="1">
      <c r="A13" s="8">
        <v>2</v>
      </c>
      <c r="B13" s="8" t="s">
        <v>31</v>
      </c>
      <c r="C13" s="8" t="s">
        <v>26</v>
      </c>
      <c r="D13" s="8" t="s">
        <v>27</v>
      </c>
      <c r="E13" s="8" t="s">
        <v>32</v>
      </c>
      <c r="F13" s="9">
        <v>138.91999999999999</v>
      </c>
      <c r="G13" s="10">
        <v>77.78</v>
      </c>
      <c r="H13" s="10">
        <f>F13/2*0.4+G13*0.6</f>
        <v>74.451999999999998</v>
      </c>
      <c r="I13" s="10"/>
    </row>
    <row r="14" spans="1:9" s="1" customFormat="1" ht="20.100000000000001" customHeight="1">
      <c r="A14" s="8">
        <v>3</v>
      </c>
      <c r="B14" s="8" t="s">
        <v>25</v>
      </c>
      <c r="C14" s="8" t="s">
        <v>26</v>
      </c>
      <c r="D14" s="8" t="s">
        <v>27</v>
      </c>
      <c r="E14" s="8" t="s">
        <v>28</v>
      </c>
      <c r="F14" s="9">
        <v>141</v>
      </c>
      <c r="G14" s="10">
        <v>77.02</v>
      </c>
      <c r="H14" s="10">
        <f>F14/2*0.4+G14*0.6</f>
        <v>74.412000000000006</v>
      </c>
      <c r="I14" s="10"/>
    </row>
    <row r="15" spans="1:9" s="1" customFormat="1" ht="20.100000000000001" customHeight="1">
      <c r="A15" s="11" t="s">
        <v>458</v>
      </c>
      <c r="B15" s="11" t="s">
        <v>1</v>
      </c>
      <c r="C15" s="11" t="s">
        <v>2</v>
      </c>
      <c r="D15" s="11" t="s">
        <v>3</v>
      </c>
      <c r="E15" s="11" t="s">
        <v>4</v>
      </c>
      <c r="F15" s="5" t="s">
        <v>454</v>
      </c>
      <c r="G15" s="34" t="s">
        <v>452</v>
      </c>
      <c r="H15" s="34" t="s">
        <v>451</v>
      </c>
      <c r="I15" s="7" t="s">
        <v>5</v>
      </c>
    </row>
    <row r="16" spans="1:9" s="2" customFormat="1" ht="20.100000000000001" customHeight="1">
      <c r="A16" s="12" t="s">
        <v>6</v>
      </c>
      <c r="B16" s="12" t="s">
        <v>33</v>
      </c>
      <c r="C16" s="12" t="s">
        <v>34</v>
      </c>
      <c r="D16" s="12" t="s">
        <v>35</v>
      </c>
      <c r="E16" s="12" t="s">
        <v>36</v>
      </c>
      <c r="F16" s="12">
        <v>140.58000000000001</v>
      </c>
      <c r="G16" s="10">
        <v>83</v>
      </c>
      <c r="H16" s="10">
        <f>F16/2*0.4+G16*0.6</f>
        <v>77.915999999999997</v>
      </c>
      <c r="I16" s="10" t="s">
        <v>457</v>
      </c>
    </row>
    <row r="17" spans="1:9" s="2" customFormat="1" ht="20.100000000000001" customHeight="1">
      <c r="A17" s="12" t="s">
        <v>11</v>
      </c>
      <c r="B17" s="12" t="s">
        <v>37</v>
      </c>
      <c r="C17" s="12" t="s">
        <v>34</v>
      </c>
      <c r="D17" s="12" t="s">
        <v>35</v>
      </c>
      <c r="E17" s="12" t="s">
        <v>38</v>
      </c>
      <c r="F17" s="12">
        <v>136.96</v>
      </c>
      <c r="G17" s="10">
        <v>76.98</v>
      </c>
      <c r="H17" s="10">
        <f>F17/2*0.4+G17*0.6</f>
        <v>73.580000000000013</v>
      </c>
      <c r="I17" s="10"/>
    </row>
    <row r="18" spans="1:9" s="2" customFormat="1" ht="20.100000000000001" customHeight="1">
      <c r="A18" s="12" t="s">
        <v>14</v>
      </c>
      <c r="B18" s="12" t="s">
        <v>39</v>
      </c>
      <c r="C18" s="12" t="s">
        <v>34</v>
      </c>
      <c r="D18" s="12" t="s">
        <v>35</v>
      </c>
      <c r="E18" s="12" t="s">
        <v>40</v>
      </c>
      <c r="F18" s="12">
        <v>134.58000000000001</v>
      </c>
      <c r="G18" s="10">
        <v>77.52</v>
      </c>
      <c r="H18" s="10">
        <f>F18/2*0.4+G18*0.6</f>
        <v>73.427999999999997</v>
      </c>
      <c r="I18" s="10"/>
    </row>
    <row r="19" spans="1:9" s="1" customFormat="1" ht="20.100000000000001" customHeight="1">
      <c r="A19" s="11" t="s">
        <v>458</v>
      </c>
      <c r="B19" s="11" t="s">
        <v>1</v>
      </c>
      <c r="C19" s="11" t="s">
        <v>2</v>
      </c>
      <c r="D19" s="11" t="s">
        <v>3</v>
      </c>
      <c r="E19" s="11" t="s">
        <v>4</v>
      </c>
      <c r="F19" s="5" t="s">
        <v>454</v>
      </c>
      <c r="G19" s="34" t="s">
        <v>452</v>
      </c>
      <c r="H19" s="34" t="s">
        <v>451</v>
      </c>
      <c r="I19" s="7" t="s">
        <v>5</v>
      </c>
    </row>
    <row r="20" spans="1:9" s="1" customFormat="1" ht="20.100000000000001" customHeight="1">
      <c r="A20" s="8" t="s">
        <v>6</v>
      </c>
      <c r="B20" s="8" t="s">
        <v>41</v>
      </c>
      <c r="C20" s="8" t="s">
        <v>34</v>
      </c>
      <c r="D20" s="8" t="s">
        <v>42</v>
      </c>
      <c r="E20" s="8" t="s">
        <v>43</v>
      </c>
      <c r="F20" s="9">
        <v>146</v>
      </c>
      <c r="G20" s="10">
        <v>76.22</v>
      </c>
      <c r="H20" s="10">
        <f>F20/2*0.4+G20*0.6</f>
        <v>74.932000000000002</v>
      </c>
      <c r="I20" s="10" t="s">
        <v>457</v>
      </c>
    </row>
    <row r="21" spans="1:9" s="1" customFormat="1" ht="20.100000000000001" customHeight="1">
      <c r="A21" s="8">
        <v>2</v>
      </c>
      <c r="B21" s="8" t="s">
        <v>46</v>
      </c>
      <c r="C21" s="8" t="s">
        <v>34</v>
      </c>
      <c r="D21" s="8" t="s">
        <v>42</v>
      </c>
      <c r="E21" s="8" t="s">
        <v>47</v>
      </c>
      <c r="F21" s="9">
        <v>140.35</v>
      </c>
      <c r="G21" s="10">
        <v>76.3</v>
      </c>
      <c r="H21" s="10">
        <f>F21/2*0.4+G21*0.6</f>
        <v>73.849999999999994</v>
      </c>
      <c r="I21" s="10"/>
    </row>
    <row r="22" spans="1:9" s="2" customFormat="1" ht="20.100000000000001" customHeight="1">
      <c r="A22" s="8">
        <v>3</v>
      </c>
      <c r="B22" s="8" t="s">
        <v>44</v>
      </c>
      <c r="C22" s="8" t="s">
        <v>34</v>
      </c>
      <c r="D22" s="8" t="s">
        <v>42</v>
      </c>
      <c r="E22" s="8" t="s">
        <v>45</v>
      </c>
      <c r="F22" s="9">
        <v>140.96</v>
      </c>
      <c r="G22" s="10">
        <v>74.400000000000006</v>
      </c>
      <c r="H22" s="10">
        <f>F22/2*0.4+G22*0.6</f>
        <v>72.832000000000008</v>
      </c>
      <c r="I22" s="10"/>
    </row>
    <row r="23" spans="1:9" s="2" customFormat="1" ht="20.100000000000001" customHeight="1">
      <c r="A23" s="11" t="s">
        <v>458</v>
      </c>
      <c r="B23" s="11" t="s">
        <v>1</v>
      </c>
      <c r="C23" s="11" t="s">
        <v>2</v>
      </c>
      <c r="D23" s="11" t="s">
        <v>3</v>
      </c>
      <c r="E23" s="11" t="s">
        <v>4</v>
      </c>
      <c r="F23" s="5" t="s">
        <v>454</v>
      </c>
      <c r="G23" s="34" t="s">
        <v>452</v>
      </c>
      <c r="H23" s="34" t="s">
        <v>451</v>
      </c>
      <c r="I23" s="7" t="s">
        <v>5</v>
      </c>
    </row>
    <row r="24" spans="1:9" s="2" customFormat="1" ht="20.100000000000001" customHeight="1">
      <c r="A24" s="12" t="s">
        <v>6</v>
      </c>
      <c r="B24" s="12" t="s">
        <v>48</v>
      </c>
      <c r="C24" s="12" t="s">
        <v>49</v>
      </c>
      <c r="D24" s="12" t="s">
        <v>50</v>
      </c>
      <c r="E24" s="12" t="s">
        <v>51</v>
      </c>
      <c r="F24" s="12">
        <v>148.19</v>
      </c>
      <c r="G24" s="10">
        <v>76.52</v>
      </c>
      <c r="H24" s="10">
        <f>F24/2*0.4+G24*0.6</f>
        <v>75.55</v>
      </c>
      <c r="I24" s="10" t="s">
        <v>457</v>
      </c>
    </row>
    <row r="25" spans="1:9" s="2" customFormat="1" ht="20.100000000000001" customHeight="1">
      <c r="A25" s="12" t="s">
        <v>11</v>
      </c>
      <c r="B25" s="12" t="s">
        <v>52</v>
      </c>
      <c r="C25" s="12" t="s">
        <v>49</v>
      </c>
      <c r="D25" s="12" t="s">
        <v>50</v>
      </c>
      <c r="E25" s="12" t="s">
        <v>53</v>
      </c>
      <c r="F25" s="12">
        <v>146.69</v>
      </c>
      <c r="G25" s="10">
        <v>74.34</v>
      </c>
      <c r="H25" s="10">
        <f>F25/2*0.4+G25*0.6</f>
        <v>73.942000000000007</v>
      </c>
      <c r="I25" s="10"/>
    </row>
    <row r="26" spans="1:9" s="1" customFormat="1" ht="20.100000000000001" customHeight="1">
      <c r="A26" s="12" t="s">
        <v>14</v>
      </c>
      <c r="B26" s="12" t="s">
        <v>54</v>
      </c>
      <c r="C26" s="12" t="s">
        <v>49</v>
      </c>
      <c r="D26" s="12" t="s">
        <v>50</v>
      </c>
      <c r="E26" s="12" t="s">
        <v>55</v>
      </c>
      <c r="F26" s="12">
        <v>143.96</v>
      </c>
      <c r="G26" s="10">
        <v>74.36</v>
      </c>
      <c r="H26" s="10">
        <f>F26/2*0.4+G26*0.6</f>
        <v>73.408000000000001</v>
      </c>
      <c r="I26" s="10"/>
    </row>
    <row r="27" spans="1:9" s="1" customFormat="1" ht="20.100000000000001" customHeight="1">
      <c r="A27" s="11" t="s">
        <v>458</v>
      </c>
      <c r="B27" s="11" t="s">
        <v>1</v>
      </c>
      <c r="C27" s="11" t="s">
        <v>2</v>
      </c>
      <c r="D27" s="11" t="s">
        <v>3</v>
      </c>
      <c r="E27" s="11" t="s">
        <v>4</v>
      </c>
      <c r="F27" s="5" t="s">
        <v>454</v>
      </c>
      <c r="G27" s="34" t="s">
        <v>452</v>
      </c>
      <c r="H27" s="34" t="s">
        <v>451</v>
      </c>
      <c r="I27" s="7" t="s">
        <v>5</v>
      </c>
    </row>
    <row r="28" spans="1:9" s="1" customFormat="1" ht="20.100000000000001" customHeight="1">
      <c r="A28" s="8" t="s">
        <v>6</v>
      </c>
      <c r="B28" s="8" t="s">
        <v>56</v>
      </c>
      <c r="C28" s="8" t="s">
        <v>49</v>
      </c>
      <c r="D28" s="8" t="s">
        <v>42</v>
      </c>
      <c r="E28" s="8" t="s">
        <v>57</v>
      </c>
      <c r="F28" s="9">
        <v>144.77000000000001</v>
      </c>
      <c r="G28" s="10">
        <v>76.38</v>
      </c>
      <c r="H28" s="10">
        <f>F28/2*0.4+G28*0.6</f>
        <v>74.781999999999996</v>
      </c>
      <c r="I28" s="10" t="s">
        <v>457</v>
      </c>
    </row>
    <row r="29" spans="1:9" s="1" customFormat="1" ht="20.100000000000001" customHeight="1">
      <c r="A29" s="8">
        <v>2</v>
      </c>
      <c r="B29" s="8" t="s">
        <v>60</v>
      </c>
      <c r="C29" s="8" t="s">
        <v>49</v>
      </c>
      <c r="D29" s="8" t="s">
        <v>42</v>
      </c>
      <c r="E29" s="8" t="s">
        <v>61</v>
      </c>
      <c r="F29" s="9">
        <v>140.77000000000001</v>
      </c>
      <c r="G29" s="10">
        <v>77.06</v>
      </c>
      <c r="H29" s="10">
        <f>F29/2*0.4+G29*0.6</f>
        <v>74.39</v>
      </c>
      <c r="I29" s="10"/>
    </row>
    <row r="30" spans="1:9" s="2" customFormat="1" ht="20.100000000000001" customHeight="1">
      <c r="A30" s="8">
        <v>3</v>
      </c>
      <c r="B30" s="8" t="s">
        <v>58</v>
      </c>
      <c r="C30" s="8" t="s">
        <v>49</v>
      </c>
      <c r="D30" s="8" t="s">
        <v>42</v>
      </c>
      <c r="E30" s="8" t="s">
        <v>59</v>
      </c>
      <c r="F30" s="9">
        <v>142.85</v>
      </c>
      <c r="G30" s="10">
        <v>75.78</v>
      </c>
      <c r="H30" s="10">
        <f>F30/2*0.4+G30*0.6</f>
        <v>74.037999999999997</v>
      </c>
      <c r="I30" s="10"/>
    </row>
    <row r="31" spans="1:9" s="2" customFormat="1" ht="20.100000000000001" customHeight="1">
      <c r="A31" s="11" t="s">
        <v>458</v>
      </c>
      <c r="B31" s="11" t="s">
        <v>1</v>
      </c>
      <c r="C31" s="11" t="s">
        <v>2</v>
      </c>
      <c r="D31" s="11" t="s">
        <v>3</v>
      </c>
      <c r="E31" s="11" t="s">
        <v>4</v>
      </c>
      <c r="F31" s="5" t="s">
        <v>454</v>
      </c>
      <c r="G31" s="34" t="s">
        <v>452</v>
      </c>
      <c r="H31" s="34" t="s">
        <v>451</v>
      </c>
      <c r="I31" s="7" t="s">
        <v>5</v>
      </c>
    </row>
    <row r="32" spans="1:9" s="2" customFormat="1" ht="20.100000000000001" customHeight="1">
      <c r="A32" s="12">
        <v>1</v>
      </c>
      <c r="B32" s="12" t="s">
        <v>67</v>
      </c>
      <c r="C32" s="12" t="s">
        <v>49</v>
      </c>
      <c r="D32" s="12" t="s">
        <v>63</v>
      </c>
      <c r="E32" s="12" t="s">
        <v>68</v>
      </c>
      <c r="F32" s="12">
        <v>143.62</v>
      </c>
      <c r="G32" s="10">
        <v>80.900000000000006</v>
      </c>
      <c r="H32" s="10">
        <f>F32/2*0.4+G32*0.6</f>
        <v>77.26400000000001</v>
      </c>
      <c r="I32" s="10" t="s">
        <v>457</v>
      </c>
    </row>
    <row r="33" spans="1:9" s="2" customFormat="1" ht="20.100000000000001" customHeight="1">
      <c r="A33" s="12">
        <v>2</v>
      </c>
      <c r="B33" s="12" t="s">
        <v>62</v>
      </c>
      <c r="C33" s="12" t="s">
        <v>49</v>
      </c>
      <c r="D33" s="12" t="s">
        <v>63</v>
      </c>
      <c r="E33" s="12" t="s">
        <v>64</v>
      </c>
      <c r="F33" s="12">
        <v>145.81</v>
      </c>
      <c r="G33" s="10">
        <v>79.319999999999993</v>
      </c>
      <c r="H33" s="10">
        <f>F33/2*0.4+G33*0.6</f>
        <v>76.753999999999991</v>
      </c>
      <c r="I33" s="10"/>
    </row>
    <row r="34" spans="1:9" s="1" customFormat="1" ht="20.100000000000001" customHeight="1">
      <c r="A34" s="12">
        <v>3</v>
      </c>
      <c r="B34" s="12" t="s">
        <v>65</v>
      </c>
      <c r="C34" s="12" t="s">
        <v>49</v>
      </c>
      <c r="D34" s="12" t="s">
        <v>63</v>
      </c>
      <c r="E34" s="12" t="s">
        <v>66</v>
      </c>
      <c r="F34" s="12">
        <v>144.31</v>
      </c>
      <c r="G34" s="10">
        <v>79.7</v>
      </c>
      <c r="H34" s="10">
        <f>F34/2*0.4+G34*0.6</f>
        <v>76.682000000000002</v>
      </c>
      <c r="I34" s="10"/>
    </row>
    <row r="35" spans="1:9" s="1" customFormat="1" ht="20.100000000000001" customHeight="1">
      <c r="A35" s="11" t="s">
        <v>458</v>
      </c>
      <c r="B35" s="11" t="s">
        <v>1</v>
      </c>
      <c r="C35" s="11" t="s">
        <v>2</v>
      </c>
      <c r="D35" s="11" t="s">
        <v>3</v>
      </c>
      <c r="E35" s="11" t="s">
        <v>4</v>
      </c>
      <c r="F35" s="5" t="s">
        <v>454</v>
      </c>
      <c r="G35" s="34" t="s">
        <v>452</v>
      </c>
      <c r="H35" s="34" t="s">
        <v>451</v>
      </c>
      <c r="I35" s="7" t="s">
        <v>5</v>
      </c>
    </row>
    <row r="36" spans="1:9" s="1" customFormat="1" ht="20.100000000000001" customHeight="1">
      <c r="A36" s="8" t="s">
        <v>6</v>
      </c>
      <c r="B36" s="8" t="s">
        <v>69</v>
      </c>
      <c r="C36" s="8" t="s">
        <v>70</v>
      </c>
      <c r="D36" s="8" t="s">
        <v>71</v>
      </c>
      <c r="E36" s="8" t="s">
        <v>72</v>
      </c>
      <c r="F36" s="9">
        <v>151.69</v>
      </c>
      <c r="G36" s="10">
        <v>75.819999999999993</v>
      </c>
      <c r="H36" s="10">
        <f>F36/2*0.4+G36*0.6</f>
        <v>75.83</v>
      </c>
      <c r="I36" s="10" t="s">
        <v>457</v>
      </c>
    </row>
    <row r="37" spans="1:9" s="1" customFormat="1" ht="20.100000000000001" customHeight="1">
      <c r="A37" s="8" t="s">
        <v>11</v>
      </c>
      <c r="B37" s="8" t="s">
        <v>73</v>
      </c>
      <c r="C37" s="8" t="s">
        <v>70</v>
      </c>
      <c r="D37" s="8" t="s">
        <v>71</v>
      </c>
      <c r="E37" s="8" t="s">
        <v>74</v>
      </c>
      <c r="F37" s="9">
        <v>135.58000000000001</v>
      </c>
      <c r="G37" s="10">
        <v>73.88</v>
      </c>
      <c r="H37" s="10">
        <f>F37/2*0.4+G37*0.6</f>
        <v>71.444000000000003</v>
      </c>
      <c r="I37" s="10"/>
    </row>
    <row r="38" spans="1:9" s="2" customFormat="1" ht="20.100000000000001" customHeight="1">
      <c r="A38" s="8" t="s">
        <v>14</v>
      </c>
      <c r="B38" s="8" t="s">
        <v>75</v>
      </c>
      <c r="C38" s="8" t="s">
        <v>70</v>
      </c>
      <c r="D38" s="8" t="s">
        <v>71</v>
      </c>
      <c r="E38" s="8" t="s">
        <v>76</v>
      </c>
      <c r="F38" s="9">
        <v>133.12</v>
      </c>
      <c r="G38" s="10" t="s">
        <v>453</v>
      </c>
      <c r="H38" s="34">
        <f>F38/2*0.4</f>
        <v>26.624000000000002</v>
      </c>
      <c r="I38" s="10"/>
    </row>
    <row r="39" spans="1:9" s="2" customFormat="1" ht="20.100000000000001" customHeight="1">
      <c r="A39" s="11" t="s">
        <v>458</v>
      </c>
      <c r="B39" s="11" t="s">
        <v>1</v>
      </c>
      <c r="C39" s="11" t="s">
        <v>2</v>
      </c>
      <c r="D39" s="11" t="s">
        <v>3</v>
      </c>
      <c r="E39" s="11" t="s">
        <v>4</v>
      </c>
      <c r="F39" s="5" t="s">
        <v>454</v>
      </c>
      <c r="G39" s="34" t="s">
        <v>452</v>
      </c>
      <c r="H39" s="34" t="s">
        <v>451</v>
      </c>
      <c r="I39" s="7" t="s">
        <v>5</v>
      </c>
    </row>
    <row r="40" spans="1:9" s="2" customFormat="1" ht="20.100000000000001" customHeight="1">
      <c r="A40" s="12">
        <v>1</v>
      </c>
      <c r="B40" s="12" t="s">
        <v>81</v>
      </c>
      <c r="C40" s="12" t="s">
        <v>78</v>
      </c>
      <c r="D40" s="12" t="s">
        <v>79</v>
      </c>
      <c r="E40" s="12" t="s">
        <v>82</v>
      </c>
      <c r="F40" s="12">
        <v>132.54</v>
      </c>
      <c r="G40" s="10">
        <v>76.06</v>
      </c>
      <c r="H40" s="10">
        <f>F40/2*0.4+G40*0.6</f>
        <v>72.144000000000005</v>
      </c>
      <c r="I40" s="10" t="s">
        <v>457</v>
      </c>
    </row>
    <row r="41" spans="1:9" s="2" customFormat="1" ht="20.100000000000001" customHeight="1">
      <c r="A41" s="12">
        <v>2</v>
      </c>
      <c r="B41" s="12" t="s">
        <v>77</v>
      </c>
      <c r="C41" s="12" t="s">
        <v>78</v>
      </c>
      <c r="D41" s="12" t="s">
        <v>79</v>
      </c>
      <c r="E41" s="12" t="s">
        <v>80</v>
      </c>
      <c r="F41" s="12">
        <v>132.77000000000001</v>
      </c>
      <c r="G41" s="10">
        <v>75.099999999999994</v>
      </c>
      <c r="H41" s="10">
        <f>F41/2*0.4+G41*0.6</f>
        <v>71.614000000000004</v>
      </c>
      <c r="I41" s="10"/>
    </row>
    <row r="42" spans="1:9" s="1" customFormat="1" ht="20.100000000000001" customHeight="1">
      <c r="A42" s="12" t="s">
        <v>14</v>
      </c>
      <c r="B42" s="12" t="s">
        <v>83</v>
      </c>
      <c r="C42" s="12" t="s">
        <v>78</v>
      </c>
      <c r="D42" s="12" t="s">
        <v>79</v>
      </c>
      <c r="E42" s="12" t="s">
        <v>84</v>
      </c>
      <c r="F42" s="12">
        <v>128.41999999999999</v>
      </c>
      <c r="G42" s="10">
        <v>75.86</v>
      </c>
      <c r="H42" s="10">
        <f>F42/2*0.4+G42*0.6</f>
        <v>71.199999999999989</v>
      </c>
      <c r="I42" s="10"/>
    </row>
    <row r="43" spans="1:9" s="1" customFormat="1" ht="20.100000000000001" customHeight="1">
      <c r="A43" s="11" t="s">
        <v>458</v>
      </c>
      <c r="B43" s="11" t="s">
        <v>1</v>
      </c>
      <c r="C43" s="11" t="s">
        <v>2</v>
      </c>
      <c r="D43" s="11" t="s">
        <v>3</v>
      </c>
      <c r="E43" s="11" t="s">
        <v>4</v>
      </c>
      <c r="F43" s="5" t="s">
        <v>454</v>
      </c>
      <c r="G43" s="34" t="s">
        <v>452</v>
      </c>
      <c r="H43" s="34" t="s">
        <v>451</v>
      </c>
      <c r="I43" s="7" t="s">
        <v>5</v>
      </c>
    </row>
    <row r="44" spans="1:9" s="1" customFormat="1" ht="20.100000000000001" customHeight="1">
      <c r="A44" s="8" t="s">
        <v>6</v>
      </c>
      <c r="B44" s="8" t="s">
        <v>85</v>
      </c>
      <c r="C44" s="8" t="s">
        <v>86</v>
      </c>
      <c r="D44" s="8" t="s">
        <v>87</v>
      </c>
      <c r="E44" s="8" t="s">
        <v>88</v>
      </c>
      <c r="F44" s="9">
        <v>146</v>
      </c>
      <c r="G44" s="10">
        <v>75.959999999999994</v>
      </c>
      <c r="H44" s="10">
        <f>F44/2*0.4+G44*0.6</f>
        <v>74.775999999999996</v>
      </c>
      <c r="I44" s="10" t="s">
        <v>457</v>
      </c>
    </row>
    <row r="45" spans="1:9" s="1" customFormat="1" ht="20.100000000000001" customHeight="1">
      <c r="A45" s="8" t="s">
        <v>11</v>
      </c>
      <c r="B45" s="8" t="s">
        <v>89</v>
      </c>
      <c r="C45" s="8" t="s">
        <v>86</v>
      </c>
      <c r="D45" s="8" t="s">
        <v>87</v>
      </c>
      <c r="E45" s="8" t="s">
        <v>90</v>
      </c>
      <c r="F45" s="9">
        <v>145.65</v>
      </c>
      <c r="G45" s="10">
        <v>73.58</v>
      </c>
      <c r="H45" s="10">
        <f>F45/2*0.4+G45*0.6</f>
        <v>73.277999999999992</v>
      </c>
      <c r="I45" s="10"/>
    </row>
    <row r="46" spans="1:9" s="2" customFormat="1" ht="20.100000000000001" customHeight="1">
      <c r="A46" s="8" t="s">
        <v>14</v>
      </c>
      <c r="B46" s="8" t="s">
        <v>91</v>
      </c>
      <c r="C46" s="8" t="s">
        <v>86</v>
      </c>
      <c r="D46" s="8" t="s">
        <v>87</v>
      </c>
      <c r="E46" s="8" t="s">
        <v>92</v>
      </c>
      <c r="F46" s="9">
        <v>142.04</v>
      </c>
      <c r="G46" s="10" t="s">
        <v>453</v>
      </c>
      <c r="H46" s="34">
        <f>F46/2*0.4</f>
        <v>28.408000000000001</v>
      </c>
      <c r="I46" s="10"/>
    </row>
    <row r="47" spans="1:9" s="2" customFormat="1" ht="20.100000000000001" customHeight="1">
      <c r="A47" s="11" t="s">
        <v>458</v>
      </c>
      <c r="B47" s="11" t="s">
        <v>1</v>
      </c>
      <c r="C47" s="11" t="s">
        <v>2</v>
      </c>
      <c r="D47" s="11" t="s">
        <v>3</v>
      </c>
      <c r="E47" s="11" t="s">
        <v>4</v>
      </c>
      <c r="F47" s="5" t="s">
        <v>454</v>
      </c>
      <c r="G47" s="34" t="s">
        <v>452</v>
      </c>
      <c r="H47" s="34" t="s">
        <v>451</v>
      </c>
      <c r="I47" s="7" t="s">
        <v>5</v>
      </c>
    </row>
    <row r="48" spans="1:9" s="2" customFormat="1" ht="20.100000000000001" customHeight="1">
      <c r="A48" s="12">
        <v>1</v>
      </c>
      <c r="B48" s="12" t="s">
        <v>99</v>
      </c>
      <c r="C48" s="12" t="s">
        <v>94</v>
      </c>
      <c r="D48" s="12" t="s">
        <v>95</v>
      </c>
      <c r="E48" s="12" t="s">
        <v>100</v>
      </c>
      <c r="F48" s="12">
        <v>147.35</v>
      </c>
      <c r="G48" s="10">
        <v>78.98</v>
      </c>
      <c r="H48" s="10">
        <f>F48/2*0.4+G48*0.6</f>
        <v>76.858000000000004</v>
      </c>
      <c r="I48" s="10" t="s">
        <v>457</v>
      </c>
    </row>
    <row r="49" spans="1:9" s="2" customFormat="1" ht="20.100000000000001" customHeight="1">
      <c r="A49" s="12">
        <v>2</v>
      </c>
      <c r="B49" s="12" t="s">
        <v>93</v>
      </c>
      <c r="C49" s="12" t="s">
        <v>94</v>
      </c>
      <c r="D49" s="12" t="s">
        <v>95</v>
      </c>
      <c r="E49" s="12" t="s">
        <v>96</v>
      </c>
      <c r="F49" s="12">
        <v>152.88</v>
      </c>
      <c r="G49" s="10">
        <v>75.64</v>
      </c>
      <c r="H49" s="10">
        <f>F49/2*0.4+G49*0.6</f>
        <v>75.960000000000008</v>
      </c>
      <c r="I49" s="10"/>
    </row>
    <row r="50" spans="1:9" s="1" customFormat="1" ht="20.100000000000001" customHeight="1">
      <c r="A50" s="12">
        <v>3</v>
      </c>
      <c r="B50" s="12" t="s">
        <v>97</v>
      </c>
      <c r="C50" s="12" t="s">
        <v>94</v>
      </c>
      <c r="D50" s="12" t="s">
        <v>95</v>
      </c>
      <c r="E50" s="12" t="s">
        <v>98</v>
      </c>
      <c r="F50" s="12">
        <v>148.22999999999999</v>
      </c>
      <c r="G50" s="10">
        <v>76.62</v>
      </c>
      <c r="H50" s="10">
        <f>F50/2*0.4+G50*0.6</f>
        <v>75.617999999999995</v>
      </c>
      <c r="I50" s="10"/>
    </row>
    <row r="51" spans="1:9" s="1" customFormat="1" ht="20.100000000000001" customHeight="1">
      <c r="A51" s="11" t="s">
        <v>458</v>
      </c>
      <c r="B51" s="11" t="s">
        <v>1</v>
      </c>
      <c r="C51" s="11" t="s">
        <v>2</v>
      </c>
      <c r="D51" s="11" t="s">
        <v>3</v>
      </c>
      <c r="E51" s="11" t="s">
        <v>4</v>
      </c>
      <c r="F51" s="5" t="s">
        <v>454</v>
      </c>
      <c r="G51" s="34" t="s">
        <v>452</v>
      </c>
      <c r="H51" s="34" t="s">
        <v>451</v>
      </c>
      <c r="I51" s="7" t="s">
        <v>5</v>
      </c>
    </row>
    <row r="52" spans="1:9" s="1" customFormat="1" ht="20.100000000000001" customHeight="1">
      <c r="A52" s="8" t="s">
        <v>6</v>
      </c>
      <c r="B52" s="8" t="s">
        <v>101</v>
      </c>
      <c r="C52" s="8" t="s">
        <v>102</v>
      </c>
      <c r="D52" s="8" t="s">
        <v>103</v>
      </c>
      <c r="E52" s="8" t="s">
        <v>104</v>
      </c>
      <c r="F52" s="9">
        <v>147.54</v>
      </c>
      <c r="G52" s="10">
        <v>74.34</v>
      </c>
      <c r="H52" s="10">
        <f>F52/2*0.4+G52*0.6</f>
        <v>74.111999999999995</v>
      </c>
      <c r="I52" s="10" t="s">
        <v>457</v>
      </c>
    </row>
    <row r="53" spans="1:9" s="2" customFormat="1" ht="20.100000000000001" customHeight="1">
      <c r="A53" s="13">
        <v>2</v>
      </c>
      <c r="B53" s="14" t="s">
        <v>107</v>
      </c>
      <c r="C53" s="14" t="s">
        <v>102</v>
      </c>
      <c r="D53" s="14" t="s">
        <v>103</v>
      </c>
      <c r="E53" s="14" t="s">
        <v>108</v>
      </c>
      <c r="F53" s="15">
        <v>141.88</v>
      </c>
      <c r="G53" s="10">
        <v>69.819999999999993</v>
      </c>
      <c r="H53" s="10">
        <f>F53/2*0.4+G53*0.6</f>
        <v>70.268000000000001</v>
      </c>
      <c r="I53" s="10"/>
    </row>
    <row r="54" spans="1:9" s="1" customFormat="1" ht="20.100000000000001" customHeight="1">
      <c r="A54" s="8">
        <v>3</v>
      </c>
      <c r="B54" s="8" t="s">
        <v>105</v>
      </c>
      <c r="C54" s="8" t="s">
        <v>102</v>
      </c>
      <c r="D54" s="8" t="s">
        <v>103</v>
      </c>
      <c r="E54" s="8" t="s">
        <v>106</v>
      </c>
      <c r="F54" s="9">
        <v>143.22999999999999</v>
      </c>
      <c r="G54" s="10">
        <v>45.42</v>
      </c>
      <c r="H54" s="10">
        <f>F54/2*0.4+G54*0.6</f>
        <v>55.897999999999996</v>
      </c>
      <c r="I54" s="10"/>
    </row>
    <row r="55" spans="1:9" s="2" customFormat="1" ht="20.100000000000001" customHeight="1">
      <c r="A55" s="11" t="s">
        <v>458</v>
      </c>
      <c r="B55" s="11" t="s">
        <v>1</v>
      </c>
      <c r="C55" s="11" t="s">
        <v>2</v>
      </c>
      <c r="D55" s="11" t="s">
        <v>3</v>
      </c>
      <c r="E55" s="11" t="s">
        <v>4</v>
      </c>
      <c r="F55" s="5" t="s">
        <v>454</v>
      </c>
      <c r="G55" s="34" t="s">
        <v>452</v>
      </c>
      <c r="H55" s="34" t="s">
        <v>451</v>
      </c>
      <c r="I55" s="7" t="s">
        <v>5</v>
      </c>
    </row>
    <row r="56" spans="1:9" s="2" customFormat="1" ht="20.100000000000001" customHeight="1">
      <c r="A56" s="12" t="s">
        <v>6</v>
      </c>
      <c r="B56" s="12" t="s">
        <v>109</v>
      </c>
      <c r="C56" s="12" t="s">
        <v>110</v>
      </c>
      <c r="D56" s="12" t="s">
        <v>111</v>
      </c>
      <c r="E56" s="12" t="s">
        <v>112</v>
      </c>
      <c r="F56" s="12">
        <v>145.91999999999999</v>
      </c>
      <c r="G56" s="10">
        <v>85.34</v>
      </c>
      <c r="H56" s="10">
        <f>F56/2*0.4+G56*0.6</f>
        <v>80.388000000000005</v>
      </c>
      <c r="I56" s="10" t="s">
        <v>457</v>
      </c>
    </row>
    <row r="57" spans="1:9" s="2" customFormat="1" ht="20.100000000000001" customHeight="1">
      <c r="A57" s="12" t="s">
        <v>11</v>
      </c>
      <c r="B57" s="12" t="s">
        <v>113</v>
      </c>
      <c r="C57" s="12" t="s">
        <v>110</v>
      </c>
      <c r="D57" s="12" t="s">
        <v>111</v>
      </c>
      <c r="E57" s="12" t="s">
        <v>114</v>
      </c>
      <c r="F57" s="12">
        <v>141.35</v>
      </c>
      <c r="G57" s="10">
        <v>75.52</v>
      </c>
      <c r="H57" s="10">
        <f>F57/2*0.4+G57*0.6</f>
        <v>73.581999999999994</v>
      </c>
      <c r="I57" s="10"/>
    </row>
    <row r="58" spans="1:9" s="1" customFormat="1" ht="20.100000000000001" customHeight="1">
      <c r="A58" s="12" t="s">
        <v>14</v>
      </c>
      <c r="B58" s="12" t="s">
        <v>115</v>
      </c>
      <c r="C58" s="12" t="s">
        <v>110</v>
      </c>
      <c r="D58" s="12" t="s">
        <v>111</v>
      </c>
      <c r="E58" s="12" t="s">
        <v>116</v>
      </c>
      <c r="F58" s="12">
        <v>139.72999999999999</v>
      </c>
      <c r="G58" s="10">
        <v>74.239999999999995</v>
      </c>
      <c r="H58" s="10">
        <f>F58/2*0.4+G58*0.6</f>
        <v>72.489999999999995</v>
      </c>
      <c r="I58" s="10"/>
    </row>
    <row r="59" spans="1:9" s="1" customFormat="1" ht="20.100000000000001" customHeight="1">
      <c r="A59" s="11" t="s">
        <v>458</v>
      </c>
      <c r="B59" s="11" t="s">
        <v>1</v>
      </c>
      <c r="C59" s="11" t="s">
        <v>2</v>
      </c>
      <c r="D59" s="11" t="s">
        <v>3</v>
      </c>
      <c r="E59" s="11" t="s">
        <v>4</v>
      </c>
      <c r="F59" s="5" t="s">
        <v>454</v>
      </c>
      <c r="G59" s="34" t="s">
        <v>452</v>
      </c>
      <c r="H59" s="34" t="s">
        <v>451</v>
      </c>
      <c r="I59" s="7" t="s">
        <v>5</v>
      </c>
    </row>
    <row r="60" spans="1:9" s="1" customFormat="1" ht="20.100000000000001" customHeight="1">
      <c r="A60" s="8">
        <v>1</v>
      </c>
      <c r="B60" s="8" t="s">
        <v>121</v>
      </c>
      <c r="C60" s="8" t="s">
        <v>118</v>
      </c>
      <c r="D60" s="8" t="s">
        <v>119</v>
      </c>
      <c r="E60" s="8" t="s">
        <v>122</v>
      </c>
      <c r="F60" s="9">
        <v>143.31</v>
      </c>
      <c r="G60" s="10">
        <v>83.7</v>
      </c>
      <c r="H60" s="10">
        <f>F60/2*0.4+G60*0.6</f>
        <v>78.882000000000005</v>
      </c>
      <c r="I60" s="10" t="s">
        <v>457</v>
      </c>
    </row>
    <row r="61" spans="1:9" s="1" customFormat="1" ht="20.100000000000001" customHeight="1">
      <c r="A61" s="8">
        <v>2</v>
      </c>
      <c r="B61" s="8" t="s">
        <v>123</v>
      </c>
      <c r="C61" s="8" t="s">
        <v>118</v>
      </c>
      <c r="D61" s="8" t="s">
        <v>119</v>
      </c>
      <c r="E61" s="8" t="s">
        <v>124</v>
      </c>
      <c r="F61" s="9">
        <v>141</v>
      </c>
      <c r="G61" s="10">
        <v>77.94</v>
      </c>
      <c r="H61" s="10">
        <f>F61/2*0.4+G61*0.6</f>
        <v>74.963999999999999</v>
      </c>
      <c r="I61" s="10"/>
    </row>
    <row r="62" spans="1:9" s="2" customFormat="1" ht="20.100000000000001" customHeight="1">
      <c r="A62" s="8">
        <v>3</v>
      </c>
      <c r="B62" s="8" t="s">
        <v>117</v>
      </c>
      <c r="C62" s="8" t="s">
        <v>118</v>
      </c>
      <c r="D62" s="8" t="s">
        <v>119</v>
      </c>
      <c r="E62" s="8" t="s">
        <v>120</v>
      </c>
      <c r="F62" s="9">
        <v>145.08000000000001</v>
      </c>
      <c r="G62" s="10">
        <v>76.22</v>
      </c>
      <c r="H62" s="10">
        <f>F62/2*0.4+G62*0.6</f>
        <v>74.748000000000005</v>
      </c>
      <c r="I62" s="10"/>
    </row>
    <row r="63" spans="1:9" s="2" customFormat="1" ht="20.100000000000001" customHeight="1">
      <c r="A63" s="11" t="s">
        <v>458</v>
      </c>
      <c r="B63" s="11" t="s">
        <v>1</v>
      </c>
      <c r="C63" s="11" t="s">
        <v>2</v>
      </c>
      <c r="D63" s="11" t="s">
        <v>3</v>
      </c>
      <c r="E63" s="11" t="s">
        <v>4</v>
      </c>
      <c r="F63" s="5" t="s">
        <v>454</v>
      </c>
      <c r="G63" s="34" t="s">
        <v>452</v>
      </c>
      <c r="H63" s="34" t="s">
        <v>451</v>
      </c>
      <c r="I63" s="7" t="s">
        <v>5</v>
      </c>
    </row>
    <row r="64" spans="1:9" s="2" customFormat="1" ht="20.100000000000001" customHeight="1">
      <c r="A64" s="12">
        <v>1</v>
      </c>
      <c r="B64" s="12" t="s">
        <v>131</v>
      </c>
      <c r="C64" s="12" t="s">
        <v>126</v>
      </c>
      <c r="D64" s="12" t="s">
        <v>127</v>
      </c>
      <c r="E64" s="12" t="s">
        <v>132</v>
      </c>
      <c r="F64" s="12">
        <v>146.46</v>
      </c>
      <c r="G64" s="10">
        <v>80.16</v>
      </c>
      <c r="H64" s="10">
        <f>F64/2*0.4+G64*0.6</f>
        <v>77.388000000000005</v>
      </c>
      <c r="I64" s="10" t="s">
        <v>457</v>
      </c>
    </row>
    <row r="65" spans="1:9" s="2" customFormat="1" ht="20.100000000000001" customHeight="1">
      <c r="A65" s="12">
        <v>2</v>
      </c>
      <c r="B65" s="12" t="s">
        <v>125</v>
      </c>
      <c r="C65" s="12" t="s">
        <v>126</v>
      </c>
      <c r="D65" s="12" t="s">
        <v>127</v>
      </c>
      <c r="E65" s="12" t="s">
        <v>128</v>
      </c>
      <c r="F65" s="12">
        <v>149.35</v>
      </c>
      <c r="G65" s="10">
        <v>79.06</v>
      </c>
      <c r="H65" s="10">
        <f>F65/2*0.4+G65*0.6</f>
        <v>77.305999999999997</v>
      </c>
      <c r="I65" s="10"/>
    </row>
    <row r="66" spans="1:9" s="1" customFormat="1" ht="20.100000000000001" customHeight="1">
      <c r="A66" s="12">
        <v>3</v>
      </c>
      <c r="B66" s="12" t="s">
        <v>129</v>
      </c>
      <c r="C66" s="12" t="s">
        <v>126</v>
      </c>
      <c r="D66" s="12" t="s">
        <v>127</v>
      </c>
      <c r="E66" s="12" t="s">
        <v>130</v>
      </c>
      <c r="F66" s="12">
        <v>146.72999999999999</v>
      </c>
      <c r="G66" s="10">
        <v>76.239999999999995</v>
      </c>
      <c r="H66" s="10">
        <f>F66/2*0.4+G66*0.6</f>
        <v>75.089999999999989</v>
      </c>
      <c r="I66" s="10"/>
    </row>
    <row r="67" spans="1:9" s="1" customFormat="1" ht="20.100000000000001" customHeight="1">
      <c r="A67" s="11" t="s">
        <v>458</v>
      </c>
      <c r="B67" s="11" t="s">
        <v>1</v>
      </c>
      <c r="C67" s="11" t="s">
        <v>2</v>
      </c>
      <c r="D67" s="11" t="s">
        <v>3</v>
      </c>
      <c r="E67" s="11" t="s">
        <v>4</v>
      </c>
      <c r="F67" s="5" t="s">
        <v>454</v>
      </c>
      <c r="G67" s="34" t="s">
        <v>452</v>
      </c>
      <c r="H67" s="34" t="s">
        <v>451</v>
      </c>
      <c r="I67" s="7" t="s">
        <v>5</v>
      </c>
    </row>
    <row r="68" spans="1:9" s="1" customFormat="1" ht="20.100000000000001" customHeight="1">
      <c r="A68" s="8">
        <v>1</v>
      </c>
      <c r="B68" s="8" t="s">
        <v>138</v>
      </c>
      <c r="C68" s="8" t="s">
        <v>134</v>
      </c>
      <c r="D68" s="8" t="s">
        <v>42</v>
      </c>
      <c r="E68" s="8" t="s">
        <v>139</v>
      </c>
      <c r="F68" s="9">
        <v>141.38</v>
      </c>
      <c r="G68" s="10">
        <v>80.28</v>
      </c>
      <c r="H68" s="10">
        <f>F68/2*0.4+G68*0.6</f>
        <v>76.444000000000003</v>
      </c>
      <c r="I68" s="10" t="s">
        <v>457</v>
      </c>
    </row>
    <row r="69" spans="1:9" s="1" customFormat="1" ht="20.100000000000001" customHeight="1">
      <c r="A69" s="8">
        <v>2</v>
      </c>
      <c r="B69" s="8" t="s">
        <v>133</v>
      </c>
      <c r="C69" s="8" t="s">
        <v>134</v>
      </c>
      <c r="D69" s="8" t="s">
        <v>42</v>
      </c>
      <c r="E69" s="8" t="s">
        <v>135</v>
      </c>
      <c r="F69" s="9">
        <v>148.12</v>
      </c>
      <c r="G69" s="10">
        <v>77.900000000000006</v>
      </c>
      <c r="H69" s="10">
        <f>F69/2*0.4+G69*0.6</f>
        <v>76.364000000000004</v>
      </c>
      <c r="I69" s="10"/>
    </row>
    <row r="70" spans="1:9" s="2" customFormat="1" ht="20.100000000000001" customHeight="1">
      <c r="A70" s="8">
        <v>3</v>
      </c>
      <c r="B70" s="8" t="s">
        <v>136</v>
      </c>
      <c r="C70" s="8" t="s">
        <v>134</v>
      </c>
      <c r="D70" s="8" t="s">
        <v>42</v>
      </c>
      <c r="E70" s="8" t="s">
        <v>137</v>
      </c>
      <c r="F70" s="9">
        <v>143.27000000000001</v>
      </c>
      <c r="G70" s="10">
        <v>76.34</v>
      </c>
      <c r="H70" s="10">
        <f>F70/2*0.4+G70*0.6</f>
        <v>74.457999999999998</v>
      </c>
      <c r="I70" s="10"/>
    </row>
    <row r="71" spans="1:9" s="2" customFormat="1" ht="20.100000000000001" customHeight="1">
      <c r="A71" s="11" t="s">
        <v>458</v>
      </c>
      <c r="B71" s="11" t="s">
        <v>1</v>
      </c>
      <c r="C71" s="11" t="s">
        <v>2</v>
      </c>
      <c r="D71" s="11" t="s">
        <v>3</v>
      </c>
      <c r="E71" s="11" t="s">
        <v>4</v>
      </c>
      <c r="F71" s="5" t="s">
        <v>454</v>
      </c>
      <c r="G71" s="34" t="s">
        <v>452</v>
      </c>
      <c r="H71" s="34" t="s">
        <v>451</v>
      </c>
      <c r="I71" s="7" t="s">
        <v>5</v>
      </c>
    </row>
    <row r="72" spans="1:9" s="2" customFormat="1" ht="20.100000000000001" customHeight="1">
      <c r="A72" s="12">
        <v>1</v>
      </c>
      <c r="B72" s="12" t="s">
        <v>143</v>
      </c>
      <c r="C72" s="12" t="s">
        <v>134</v>
      </c>
      <c r="D72" s="12" t="s">
        <v>141</v>
      </c>
      <c r="E72" s="12" t="s">
        <v>144</v>
      </c>
      <c r="F72" s="12">
        <v>145.65</v>
      </c>
      <c r="G72" s="10">
        <v>77.459999999999994</v>
      </c>
      <c r="H72" s="10">
        <f>F72/2*0.4+G72*0.6</f>
        <v>75.605999999999995</v>
      </c>
      <c r="I72" s="10" t="s">
        <v>457</v>
      </c>
    </row>
    <row r="73" spans="1:9" s="2" customFormat="1" ht="20.100000000000001" customHeight="1">
      <c r="A73" s="12">
        <v>2</v>
      </c>
      <c r="B73" s="12" t="s">
        <v>140</v>
      </c>
      <c r="C73" s="12" t="s">
        <v>134</v>
      </c>
      <c r="D73" s="12" t="s">
        <v>141</v>
      </c>
      <c r="E73" s="12" t="s">
        <v>142</v>
      </c>
      <c r="F73" s="12">
        <v>145.88</v>
      </c>
      <c r="G73" s="10">
        <v>76.64</v>
      </c>
      <c r="H73" s="10">
        <f>F73/2*0.4+G73*0.6</f>
        <v>75.16</v>
      </c>
      <c r="I73" s="10"/>
    </row>
    <row r="74" spans="1:9" s="1" customFormat="1" ht="20.100000000000001" customHeight="1">
      <c r="A74" s="12">
        <v>3</v>
      </c>
      <c r="B74" s="12" t="s">
        <v>145</v>
      </c>
      <c r="C74" s="12" t="s">
        <v>134</v>
      </c>
      <c r="D74" s="12" t="s">
        <v>141</v>
      </c>
      <c r="E74" s="12" t="s">
        <v>146</v>
      </c>
      <c r="F74" s="12">
        <v>142.12</v>
      </c>
      <c r="G74" s="10">
        <v>64.44</v>
      </c>
      <c r="H74" s="10">
        <f>F74/2*0.4+G74*0.6</f>
        <v>67.087999999999994</v>
      </c>
      <c r="I74" s="10"/>
    </row>
    <row r="75" spans="1:9" s="1" customFormat="1" ht="20.100000000000001" customHeight="1">
      <c r="A75" s="11" t="s">
        <v>458</v>
      </c>
      <c r="B75" s="11" t="s">
        <v>1</v>
      </c>
      <c r="C75" s="11" t="s">
        <v>2</v>
      </c>
      <c r="D75" s="11" t="s">
        <v>3</v>
      </c>
      <c r="E75" s="11" t="s">
        <v>4</v>
      </c>
      <c r="F75" s="5" t="s">
        <v>454</v>
      </c>
      <c r="G75" s="34" t="s">
        <v>452</v>
      </c>
      <c r="H75" s="34" t="s">
        <v>451</v>
      </c>
      <c r="I75" s="7" t="s">
        <v>5</v>
      </c>
    </row>
    <row r="76" spans="1:9" s="1" customFormat="1" ht="20.100000000000001" customHeight="1">
      <c r="A76" s="8" t="s">
        <v>6</v>
      </c>
      <c r="B76" s="8" t="s">
        <v>147</v>
      </c>
      <c r="C76" s="8" t="s">
        <v>148</v>
      </c>
      <c r="D76" s="8" t="s">
        <v>42</v>
      </c>
      <c r="E76" s="8" t="s">
        <v>149</v>
      </c>
      <c r="F76" s="9">
        <v>142.81</v>
      </c>
      <c r="G76" s="10">
        <v>82.48</v>
      </c>
      <c r="H76" s="10">
        <f>F76/2*0.4+G76*0.6</f>
        <v>78.05</v>
      </c>
      <c r="I76" s="10" t="s">
        <v>457</v>
      </c>
    </row>
    <row r="77" spans="1:9" s="1" customFormat="1" ht="20.100000000000001" customHeight="1">
      <c r="A77" s="8" t="s">
        <v>11</v>
      </c>
      <c r="B77" s="8" t="s">
        <v>150</v>
      </c>
      <c r="C77" s="8" t="s">
        <v>148</v>
      </c>
      <c r="D77" s="8" t="s">
        <v>42</v>
      </c>
      <c r="E77" s="8" t="s">
        <v>151</v>
      </c>
      <c r="F77" s="9">
        <v>141.08000000000001</v>
      </c>
      <c r="G77" s="10">
        <v>79.2</v>
      </c>
      <c r="H77" s="10">
        <f>F77/2*0.4+G77*0.6</f>
        <v>75.736000000000004</v>
      </c>
      <c r="I77" s="10"/>
    </row>
    <row r="78" spans="1:9" s="2" customFormat="1" ht="20.100000000000001" customHeight="1">
      <c r="A78" s="8" t="s">
        <v>14</v>
      </c>
      <c r="B78" s="8" t="s">
        <v>152</v>
      </c>
      <c r="C78" s="8" t="s">
        <v>148</v>
      </c>
      <c r="D78" s="8" t="s">
        <v>42</v>
      </c>
      <c r="E78" s="8" t="s">
        <v>153</v>
      </c>
      <c r="F78" s="9">
        <v>138.19</v>
      </c>
      <c r="G78" s="10">
        <v>75.5</v>
      </c>
      <c r="H78" s="10">
        <f>F78/2*0.4+G78*0.6</f>
        <v>72.938000000000002</v>
      </c>
      <c r="I78" s="10"/>
    </row>
    <row r="79" spans="1:9" s="2" customFormat="1" ht="20.100000000000001" customHeight="1">
      <c r="A79" s="11" t="s">
        <v>458</v>
      </c>
      <c r="B79" s="11" t="s">
        <v>1</v>
      </c>
      <c r="C79" s="11" t="s">
        <v>2</v>
      </c>
      <c r="D79" s="11" t="s">
        <v>3</v>
      </c>
      <c r="E79" s="11" t="s">
        <v>4</v>
      </c>
      <c r="F79" s="5" t="s">
        <v>454</v>
      </c>
      <c r="G79" s="34" t="s">
        <v>452</v>
      </c>
      <c r="H79" s="34" t="s">
        <v>451</v>
      </c>
      <c r="I79" s="7" t="s">
        <v>5</v>
      </c>
    </row>
    <row r="80" spans="1:9" s="2" customFormat="1" ht="20.100000000000001" customHeight="1">
      <c r="A80" s="12" t="s">
        <v>6</v>
      </c>
      <c r="B80" s="12" t="s">
        <v>154</v>
      </c>
      <c r="C80" s="12" t="s">
        <v>148</v>
      </c>
      <c r="D80" s="12" t="s">
        <v>141</v>
      </c>
      <c r="E80" s="12" t="s">
        <v>155</v>
      </c>
      <c r="F80" s="12">
        <v>156.69</v>
      </c>
      <c r="G80" s="10">
        <v>76.22</v>
      </c>
      <c r="H80" s="10">
        <f>F80/2*0.4+G80*0.6</f>
        <v>77.069999999999993</v>
      </c>
      <c r="I80" s="10" t="s">
        <v>457</v>
      </c>
    </row>
    <row r="81" spans="1:9" s="2" customFormat="1" ht="20.100000000000001" customHeight="1">
      <c r="A81" s="12" t="s">
        <v>11</v>
      </c>
      <c r="B81" s="12" t="s">
        <v>156</v>
      </c>
      <c r="C81" s="12" t="s">
        <v>148</v>
      </c>
      <c r="D81" s="12" t="s">
        <v>141</v>
      </c>
      <c r="E81" s="12" t="s">
        <v>157</v>
      </c>
      <c r="F81" s="12">
        <v>148.19</v>
      </c>
      <c r="G81" s="10">
        <v>77.8</v>
      </c>
      <c r="H81" s="10">
        <f>F81/2*0.4+G81*0.6</f>
        <v>76.317999999999998</v>
      </c>
      <c r="I81" s="10"/>
    </row>
    <row r="82" spans="1:9" s="1" customFormat="1" ht="20.100000000000001" customHeight="1">
      <c r="A82" s="12" t="s">
        <v>14</v>
      </c>
      <c r="B82" s="12" t="s">
        <v>158</v>
      </c>
      <c r="C82" s="12" t="s">
        <v>148</v>
      </c>
      <c r="D82" s="12" t="s">
        <v>141</v>
      </c>
      <c r="E82" s="12" t="s">
        <v>159</v>
      </c>
      <c r="F82" s="12">
        <v>145.5</v>
      </c>
      <c r="G82" s="10">
        <v>76.760000000000005</v>
      </c>
      <c r="H82" s="10">
        <f>F82/2*0.4+G82*0.6</f>
        <v>75.156000000000006</v>
      </c>
      <c r="I82" s="10"/>
    </row>
    <row r="83" spans="1:9" s="1" customFormat="1" ht="20.100000000000001" customHeight="1">
      <c r="A83" s="11" t="s">
        <v>458</v>
      </c>
      <c r="B83" s="11" t="s">
        <v>1</v>
      </c>
      <c r="C83" s="11" t="s">
        <v>2</v>
      </c>
      <c r="D83" s="11" t="s">
        <v>3</v>
      </c>
      <c r="E83" s="11" t="s">
        <v>4</v>
      </c>
      <c r="F83" s="5" t="s">
        <v>454</v>
      </c>
      <c r="G83" s="34" t="s">
        <v>452</v>
      </c>
      <c r="H83" s="34" t="s">
        <v>451</v>
      </c>
      <c r="I83" s="7" t="s">
        <v>5</v>
      </c>
    </row>
    <row r="84" spans="1:9" s="1" customFormat="1" ht="20.100000000000001" customHeight="1">
      <c r="A84" s="8" t="s">
        <v>6</v>
      </c>
      <c r="B84" s="8" t="s">
        <v>160</v>
      </c>
      <c r="C84" s="8" t="s">
        <v>161</v>
      </c>
      <c r="D84" s="8" t="s">
        <v>42</v>
      </c>
      <c r="E84" s="8" t="s">
        <v>162</v>
      </c>
      <c r="F84" s="9">
        <v>151.31</v>
      </c>
      <c r="G84" s="10">
        <v>80.819999999999993</v>
      </c>
      <c r="H84" s="10">
        <f>F84/2*0.4+G84*0.6</f>
        <v>78.753999999999991</v>
      </c>
      <c r="I84" s="10" t="s">
        <v>457</v>
      </c>
    </row>
    <row r="85" spans="1:9" s="1" customFormat="1" ht="20.100000000000001" customHeight="1">
      <c r="A85" s="8">
        <v>2</v>
      </c>
      <c r="B85" s="8" t="s">
        <v>165</v>
      </c>
      <c r="C85" s="8" t="s">
        <v>161</v>
      </c>
      <c r="D85" s="8" t="s">
        <v>42</v>
      </c>
      <c r="E85" s="8" t="s">
        <v>166</v>
      </c>
      <c r="F85" s="9">
        <v>142</v>
      </c>
      <c r="G85" s="10">
        <v>78.7</v>
      </c>
      <c r="H85" s="10">
        <f>F85/2*0.4+G85*0.6</f>
        <v>75.62</v>
      </c>
      <c r="I85" s="10"/>
    </row>
    <row r="86" spans="1:9" s="2" customFormat="1" ht="20.100000000000001" customHeight="1">
      <c r="A86" s="8">
        <v>3</v>
      </c>
      <c r="B86" s="8" t="s">
        <v>163</v>
      </c>
      <c r="C86" s="8" t="s">
        <v>161</v>
      </c>
      <c r="D86" s="8" t="s">
        <v>42</v>
      </c>
      <c r="E86" s="8" t="s">
        <v>164</v>
      </c>
      <c r="F86" s="9">
        <v>143.41999999999999</v>
      </c>
      <c r="G86" s="10">
        <v>77.22</v>
      </c>
      <c r="H86" s="10">
        <f>F86/2*0.4+G86*0.6</f>
        <v>75.015999999999991</v>
      </c>
      <c r="I86" s="10"/>
    </row>
    <row r="87" spans="1:9" s="2" customFormat="1" ht="20.100000000000001" customHeight="1">
      <c r="A87" s="11" t="s">
        <v>458</v>
      </c>
      <c r="B87" s="11" t="s">
        <v>1</v>
      </c>
      <c r="C87" s="11" t="s">
        <v>2</v>
      </c>
      <c r="D87" s="11" t="s">
        <v>3</v>
      </c>
      <c r="E87" s="11" t="s">
        <v>4</v>
      </c>
      <c r="F87" s="5" t="s">
        <v>454</v>
      </c>
      <c r="G87" s="34" t="s">
        <v>452</v>
      </c>
      <c r="H87" s="34" t="s">
        <v>451</v>
      </c>
      <c r="I87" s="7" t="s">
        <v>5</v>
      </c>
    </row>
    <row r="88" spans="1:9" s="2" customFormat="1" ht="20.100000000000001" customHeight="1">
      <c r="A88" s="12" t="s">
        <v>6</v>
      </c>
      <c r="B88" s="12" t="s">
        <v>167</v>
      </c>
      <c r="C88" s="12" t="s">
        <v>168</v>
      </c>
      <c r="D88" s="12" t="s">
        <v>141</v>
      </c>
      <c r="E88" s="12" t="s">
        <v>169</v>
      </c>
      <c r="F88" s="12">
        <v>158.77000000000001</v>
      </c>
      <c r="G88" s="10">
        <v>79.56</v>
      </c>
      <c r="H88" s="10">
        <f>F88/2*0.4+G88*0.6</f>
        <v>79.490000000000009</v>
      </c>
      <c r="I88" s="10" t="s">
        <v>457</v>
      </c>
    </row>
    <row r="89" spans="1:9" s="2" customFormat="1" ht="20.100000000000001" customHeight="1">
      <c r="A89" s="12">
        <v>2</v>
      </c>
      <c r="B89" s="12" t="s">
        <v>172</v>
      </c>
      <c r="C89" s="12" t="s">
        <v>168</v>
      </c>
      <c r="D89" s="12" t="s">
        <v>141</v>
      </c>
      <c r="E89" s="12" t="s">
        <v>173</v>
      </c>
      <c r="F89" s="12">
        <v>147.12</v>
      </c>
      <c r="G89" s="10">
        <v>82.06</v>
      </c>
      <c r="H89" s="10">
        <f>F89/2*0.4+G89*0.6</f>
        <v>78.66</v>
      </c>
      <c r="I89" s="10"/>
    </row>
    <row r="90" spans="1:9" s="2" customFormat="1" ht="20.100000000000001" customHeight="1">
      <c r="A90" s="12">
        <v>3</v>
      </c>
      <c r="B90" s="12" t="s">
        <v>170</v>
      </c>
      <c r="C90" s="12" t="s">
        <v>168</v>
      </c>
      <c r="D90" s="12" t="s">
        <v>141</v>
      </c>
      <c r="E90" s="12" t="s">
        <v>171</v>
      </c>
      <c r="F90" s="12">
        <v>148.54</v>
      </c>
      <c r="G90" s="10">
        <v>77.260000000000005</v>
      </c>
      <c r="H90" s="10">
        <f>F90/2*0.4+G90*0.6</f>
        <v>76.063999999999993</v>
      </c>
      <c r="I90" s="10"/>
    </row>
    <row r="91" spans="1:9" s="2" customFormat="1" ht="20.100000000000001" customHeight="1">
      <c r="A91" s="11" t="s">
        <v>458</v>
      </c>
      <c r="B91" s="11" t="s">
        <v>1</v>
      </c>
      <c r="C91" s="11" t="s">
        <v>2</v>
      </c>
      <c r="D91" s="11" t="s">
        <v>3</v>
      </c>
      <c r="E91" s="11" t="s">
        <v>4</v>
      </c>
      <c r="F91" s="5" t="s">
        <v>454</v>
      </c>
      <c r="G91" s="34" t="s">
        <v>452</v>
      </c>
      <c r="H91" s="34" t="s">
        <v>451</v>
      </c>
      <c r="I91" s="7" t="s">
        <v>5</v>
      </c>
    </row>
    <row r="92" spans="1:9" s="2" customFormat="1" ht="20.100000000000001" customHeight="1">
      <c r="A92" s="8" t="s">
        <v>6</v>
      </c>
      <c r="B92" s="8" t="s">
        <v>174</v>
      </c>
      <c r="C92" s="8" t="s">
        <v>175</v>
      </c>
      <c r="D92" s="8" t="s">
        <v>176</v>
      </c>
      <c r="E92" s="8" t="s">
        <v>177</v>
      </c>
      <c r="F92" s="9">
        <v>145.19</v>
      </c>
      <c r="G92" s="10">
        <v>82.14</v>
      </c>
      <c r="H92" s="10">
        <f t="shared" ref="H92:H97" si="0">F92/2*0.4+G92*0.6</f>
        <v>78.322000000000003</v>
      </c>
      <c r="I92" s="38" t="s">
        <v>457</v>
      </c>
    </row>
    <row r="93" spans="1:9" s="2" customFormat="1" ht="20.100000000000001" customHeight="1">
      <c r="A93" s="8" t="s">
        <v>11</v>
      </c>
      <c r="B93" s="8" t="s">
        <v>178</v>
      </c>
      <c r="C93" s="8" t="s">
        <v>175</v>
      </c>
      <c r="D93" s="8" t="s">
        <v>176</v>
      </c>
      <c r="E93" s="8" t="s">
        <v>179</v>
      </c>
      <c r="F93" s="9">
        <v>140.91999999999999</v>
      </c>
      <c r="G93" s="10">
        <v>83.06</v>
      </c>
      <c r="H93" s="10">
        <f t="shared" si="0"/>
        <v>78.02</v>
      </c>
      <c r="I93" s="38" t="s">
        <v>457</v>
      </c>
    </row>
    <row r="94" spans="1:9" s="1" customFormat="1" ht="20.100000000000001" customHeight="1">
      <c r="A94" s="8" t="s">
        <v>14</v>
      </c>
      <c r="B94" s="8" t="s">
        <v>180</v>
      </c>
      <c r="C94" s="8" t="s">
        <v>175</v>
      </c>
      <c r="D94" s="8" t="s">
        <v>176</v>
      </c>
      <c r="E94" s="8" t="s">
        <v>181</v>
      </c>
      <c r="F94" s="9">
        <v>140.38</v>
      </c>
      <c r="G94" s="10">
        <v>80.16</v>
      </c>
      <c r="H94" s="10">
        <f t="shared" si="0"/>
        <v>76.171999999999997</v>
      </c>
      <c r="I94" s="37"/>
    </row>
    <row r="95" spans="1:9" s="1" customFormat="1" ht="20.100000000000001" customHeight="1">
      <c r="A95" s="8" t="s">
        <v>182</v>
      </c>
      <c r="B95" s="8" t="s">
        <v>183</v>
      </c>
      <c r="C95" s="8" t="s">
        <v>175</v>
      </c>
      <c r="D95" s="8" t="s">
        <v>176</v>
      </c>
      <c r="E95" s="8" t="s">
        <v>184</v>
      </c>
      <c r="F95" s="9">
        <v>138.72999999999999</v>
      </c>
      <c r="G95" s="10">
        <v>80.459999999999994</v>
      </c>
      <c r="H95" s="10">
        <f t="shared" si="0"/>
        <v>76.021999999999991</v>
      </c>
      <c r="I95" s="37"/>
    </row>
    <row r="96" spans="1:9" s="2" customFormat="1" ht="20.100000000000001" customHeight="1">
      <c r="A96" s="8">
        <v>5</v>
      </c>
      <c r="B96" s="8" t="s">
        <v>185</v>
      </c>
      <c r="C96" s="8" t="s">
        <v>175</v>
      </c>
      <c r="D96" s="8" t="s">
        <v>176</v>
      </c>
      <c r="E96" s="8" t="s">
        <v>186</v>
      </c>
      <c r="F96" s="9">
        <v>134.04</v>
      </c>
      <c r="G96" s="10">
        <v>80.66</v>
      </c>
      <c r="H96" s="10">
        <f t="shared" si="0"/>
        <v>75.203999999999994</v>
      </c>
      <c r="I96" s="10"/>
    </row>
    <row r="97" spans="1:9" s="2" customFormat="1" ht="20.100000000000001" customHeight="1">
      <c r="A97" s="16">
        <v>6</v>
      </c>
      <c r="B97" s="16" t="s">
        <v>187</v>
      </c>
      <c r="C97" s="16" t="s">
        <v>175</v>
      </c>
      <c r="D97" s="16" t="s">
        <v>176</v>
      </c>
      <c r="E97" s="16" t="s">
        <v>188</v>
      </c>
      <c r="F97" s="16">
        <v>131.12</v>
      </c>
      <c r="G97" s="10">
        <v>78.400000000000006</v>
      </c>
      <c r="H97" s="10">
        <f t="shared" si="0"/>
        <v>73.26400000000001</v>
      </c>
      <c r="I97" s="10"/>
    </row>
    <row r="98" spans="1:9" s="2" customFormat="1" ht="20.100000000000001" customHeight="1">
      <c r="A98" s="11" t="s">
        <v>458</v>
      </c>
      <c r="B98" s="11" t="s">
        <v>1</v>
      </c>
      <c r="C98" s="11" t="s">
        <v>2</v>
      </c>
      <c r="D98" s="11" t="s">
        <v>3</v>
      </c>
      <c r="E98" s="11" t="s">
        <v>4</v>
      </c>
      <c r="F98" s="5" t="s">
        <v>454</v>
      </c>
      <c r="G98" s="34" t="s">
        <v>452</v>
      </c>
      <c r="H98" s="34" t="s">
        <v>451</v>
      </c>
      <c r="I98" s="7" t="s">
        <v>5</v>
      </c>
    </row>
    <row r="99" spans="1:9" s="2" customFormat="1" ht="20.100000000000001" customHeight="1">
      <c r="A99" s="17">
        <v>1</v>
      </c>
      <c r="B99" s="17" t="s">
        <v>192</v>
      </c>
      <c r="C99" s="17" t="s">
        <v>190</v>
      </c>
      <c r="D99" s="17" t="s">
        <v>176</v>
      </c>
      <c r="E99" s="17" t="s">
        <v>193</v>
      </c>
      <c r="F99" s="18">
        <v>125.27</v>
      </c>
      <c r="G99" s="10">
        <v>84.6</v>
      </c>
      <c r="H99" s="10">
        <f>F99/2*0.4+G99*0.6</f>
        <v>75.813999999999993</v>
      </c>
      <c r="I99" s="35" t="s">
        <v>457</v>
      </c>
    </row>
    <row r="100" spans="1:9" s="2" customFormat="1" ht="20.100000000000001" customHeight="1">
      <c r="A100" s="17">
        <v>2</v>
      </c>
      <c r="B100" s="17" t="s">
        <v>189</v>
      </c>
      <c r="C100" s="17" t="s">
        <v>190</v>
      </c>
      <c r="D100" s="17" t="s">
        <v>176</v>
      </c>
      <c r="E100" s="17" t="s">
        <v>191</v>
      </c>
      <c r="F100" s="18">
        <v>135.77000000000001</v>
      </c>
      <c r="G100" s="10">
        <v>80.84</v>
      </c>
      <c r="H100" s="10">
        <f>F100/2*0.4+G100*0.6</f>
        <v>75.658000000000001</v>
      </c>
      <c r="I100" s="10"/>
    </row>
    <row r="101" spans="1:9" s="2" customFormat="1" ht="20.100000000000001" customHeight="1">
      <c r="A101" s="17" t="s">
        <v>14</v>
      </c>
      <c r="B101" s="17" t="s">
        <v>194</v>
      </c>
      <c r="C101" s="17" t="s">
        <v>190</v>
      </c>
      <c r="D101" s="17" t="s">
        <v>176</v>
      </c>
      <c r="E101" s="17" t="s">
        <v>195</v>
      </c>
      <c r="F101" s="18">
        <v>122.54</v>
      </c>
      <c r="G101" s="10">
        <v>75.02</v>
      </c>
      <c r="H101" s="10">
        <f>F101/2*0.4+G101*0.6</f>
        <v>69.52</v>
      </c>
      <c r="I101" s="10"/>
    </row>
    <row r="102" spans="1:9" s="2" customFormat="1" ht="20.100000000000001" customHeight="1">
      <c r="A102" s="11" t="s">
        <v>458</v>
      </c>
      <c r="B102" s="11" t="s">
        <v>1</v>
      </c>
      <c r="C102" s="11" t="s">
        <v>2</v>
      </c>
      <c r="D102" s="11" t="s">
        <v>3</v>
      </c>
      <c r="E102" s="11" t="s">
        <v>4</v>
      </c>
      <c r="F102" s="5" t="s">
        <v>454</v>
      </c>
      <c r="G102" s="34" t="s">
        <v>452</v>
      </c>
      <c r="H102" s="34" t="s">
        <v>451</v>
      </c>
      <c r="I102" s="7" t="s">
        <v>5</v>
      </c>
    </row>
    <row r="103" spans="1:9" s="2" customFormat="1" ht="20.100000000000001" customHeight="1">
      <c r="A103" s="8">
        <v>1</v>
      </c>
      <c r="B103" s="8" t="s">
        <v>199</v>
      </c>
      <c r="C103" s="8" t="s">
        <v>197</v>
      </c>
      <c r="D103" s="8" t="s">
        <v>176</v>
      </c>
      <c r="E103" s="8" t="s">
        <v>200</v>
      </c>
      <c r="F103" s="9">
        <v>143</v>
      </c>
      <c r="G103" s="10">
        <v>80.239999999999995</v>
      </c>
      <c r="H103" s="10">
        <f t="shared" ref="H103:H108" si="1">F103/2*0.4+G103*0.6</f>
        <v>76.744</v>
      </c>
      <c r="I103" s="38" t="s">
        <v>457</v>
      </c>
    </row>
    <row r="104" spans="1:9" s="1" customFormat="1" ht="20.100000000000001" customHeight="1">
      <c r="A104" s="8">
        <v>2</v>
      </c>
      <c r="B104" s="8" t="s">
        <v>196</v>
      </c>
      <c r="C104" s="8" t="s">
        <v>197</v>
      </c>
      <c r="D104" s="8" t="s">
        <v>176</v>
      </c>
      <c r="E104" s="8" t="s">
        <v>198</v>
      </c>
      <c r="F104" s="9">
        <v>151.15</v>
      </c>
      <c r="G104" s="10">
        <v>76.88</v>
      </c>
      <c r="H104" s="10">
        <f t="shared" si="1"/>
        <v>76.358000000000004</v>
      </c>
      <c r="I104" s="10" t="s">
        <v>456</v>
      </c>
    </row>
    <row r="105" spans="1:9" s="1" customFormat="1" ht="20.100000000000001" customHeight="1">
      <c r="A105" s="8">
        <v>3</v>
      </c>
      <c r="B105" s="8" t="s">
        <v>201</v>
      </c>
      <c r="C105" s="8" t="s">
        <v>197</v>
      </c>
      <c r="D105" s="8" t="s">
        <v>176</v>
      </c>
      <c r="E105" s="8" t="s">
        <v>202</v>
      </c>
      <c r="F105" s="9">
        <v>140.96</v>
      </c>
      <c r="G105" s="10">
        <v>78.319999999999993</v>
      </c>
      <c r="H105" s="10">
        <f t="shared" si="1"/>
        <v>75.183999999999997</v>
      </c>
      <c r="I105" s="10"/>
    </row>
    <row r="106" spans="1:9" s="2" customFormat="1" ht="20.100000000000001" customHeight="1">
      <c r="A106" s="8">
        <v>4</v>
      </c>
      <c r="B106" s="8" t="s">
        <v>203</v>
      </c>
      <c r="C106" s="8" t="s">
        <v>197</v>
      </c>
      <c r="D106" s="8" t="s">
        <v>176</v>
      </c>
      <c r="E106" s="8" t="s">
        <v>204</v>
      </c>
      <c r="F106" s="9">
        <v>140.81</v>
      </c>
      <c r="G106" s="10">
        <v>77.02</v>
      </c>
      <c r="H106" s="10">
        <f t="shared" si="1"/>
        <v>74.373999999999995</v>
      </c>
      <c r="I106" s="10"/>
    </row>
    <row r="107" spans="1:9" s="2" customFormat="1" ht="20.100000000000001" customHeight="1">
      <c r="A107" s="8">
        <v>5</v>
      </c>
      <c r="B107" s="19" t="s">
        <v>207</v>
      </c>
      <c r="C107" s="19" t="s">
        <v>197</v>
      </c>
      <c r="D107" s="19" t="s">
        <v>176</v>
      </c>
      <c r="E107" s="19" t="s">
        <v>208</v>
      </c>
      <c r="F107" s="20">
        <v>139.04</v>
      </c>
      <c r="G107" s="10">
        <v>76.66</v>
      </c>
      <c r="H107" s="10">
        <f t="shared" si="1"/>
        <v>73.804000000000002</v>
      </c>
      <c r="I107" s="10"/>
    </row>
    <row r="108" spans="1:9" s="2" customFormat="1" ht="20.100000000000001" customHeight="1">
      <c r="A108" s="8">
        <v>6</v>
      </c>
      <c r="B108" s="8" t="s">
        <v>205</v>
      </c>
      <c r="C108" s="8" t="s">
        <v>197</v>
      </c>
      <c r="D108" s="8" t="s">
        <v>176</v>
      </c>
      <c r="E108" s="8" t="s">
        <v>206</v>
      </c>
      <c r="F108" s="9">
        <v>139.96</v>
      </c>
      <c r="G108" s="10">
        <v>76.14</v>
      </c>
      <c r="H108" s="10">
        <f t="shared" si="1"/>
        <v>73.676000000000002</v>
      </c>
      <c r="I108" s="10"/>
    </row>
    <row r="109" spans="1:9" s="2" customFormat="1" ht="20.100000000000001" customHeight="1">
      <c r="A109" s="11" t="s">
        <v>458</v>
      </c>
      <c r="B109" s="11" t="s">
        <v>1</v>
      </c>
      <c r="C109" s="11" t="s">
        <v>2</v>
      </c>
      <c r="D109" s="11" t="s">
        <v>3</v>
      </c>
      <c r="E109" s="11" t="s">
        <v>4</v>
      </c>
      <c r="F109" s="5" t="s">
        <v>454</v>
      </c>
      <c r="G109" s="34" t="s">
        <v>452</v>
      </c>
      <c r="H109" s="34" t="s">
        <v>451</v>
      </c>
      <c r="I109" s="7" t="s">
        <v>5</v>
      </c>
    </row>
    <row r="110" spans="1:9" s="2" customFormat="1" ht="20.100000000000001" customHeight="1">
      <c r="A110" s="17" t="s">
        <v>6</v>
      </c>
      <c r="B110" s="17" t="s">
        <v>209</v>
      </c>
      <c r="C110" s="17" t="s">
        <v>197</v>
      </c>
      <c r="D110" s="17" t="s">
        <v>42</v>
      </c>
      <c r="E110" s="17" t="s">
        <v>210</v>
      </c>
      <c r="F110" s="18">
        <v>152.91999999999999</v>
      </c>
      <c r="G110" s="10">
        <v>78.16</v>
      </c>
      <c r="H110" s="10">
        <f>F110/2*0.4+G110*0.6</f>
        <v>77.47999999999999</v>
      </c>
      <c r="I110" s="35" t="s">
        <v>457</v>
      </c>
    </row>
    <row r="111" spans="1:9" s="2" customFormat="1" ht="20.100000000000001" customHeight="1">
      <c r="A111" s="17">
        <v>2</v>
      </c>
      <c r="B111" s="17" t="s">
        <v>213</v>
      </c>
      <c r="C111" s="17" t="s">
        <v>197</v>
      </c>
      <c r="D111" s="17" t="s">
        <v>42</v>
      </c>
      <c r="E111" s="17" t="s">
        <v>214</v>
      </c>
      <c r="F111" s="18">
        <v>144.96</v>
      </c>
      <c r="G111" s="10">
        <v>80.28</v>
      </c>
      <c r="H111" s="10">
        <f>F111/2*0.4+G111*0.6</f>
        <v>77.16</v>
      </c>
      <c r="I111" s="10"/>
    </row>
    <row r="112" spans="1:9" s="2" customFormat="1" ht="20.100000000000001" customHeight="1">
      <c r="A112" s="17">
        <v>3</v>
      </c>
      <c r="B112" s="17" t="s">
        <v>211</v>
      </c>
      <c r="C112" s="17" t="s">
        <v>197</v>
      </c>
      <c r="D112" s="17" t="s">
        <v>42</v>
      </c>
      <c r="E112" s="17" t="s">
        <v>212</v>
      </c>
      <c r="F112" s="18">
        <v>147.77000000000001</v>
      </c>
      <c r="G112" s="10">
        <v>78.400000000000006</v>
      </c>
      <c r="H112" s="10">
        <f>F112/2*0.4+G112*0.6</f>
        <v>76.593999999999994</v>
      </c>
      <c r="I112" s="10"/>
    </row>
    <row r="113" spans="1:9" s="2" customFormat="1" ht="20.100000000000001" customHeight="1">
      <c r="A113" s="11" t="s">
        <v>458</v>
      </c>
      <c r="B113" s="11" t="s">
        <v>1</v>
      </c>
      <c r="C113" s="11" t="s">
        <v>2</v>
      </c>
      <c r="D113" s="11" t="s">
        <v>3</v>
      </c>
      <c r="E113" s="11" t="s">
        <v>4</v>
      </c>
      <c r="F113" s="5" t="s">
        <v>454</v>
      </c>
      <c r="G113" s="34" t="s">
        <v>452</v>
      </c>
      <c r="H113" s="34" t="s">
        <v>451</v>
      </c>
      <c r="I113" s="7" t="s">
        <v>5</v>
      </c>
    </row>
    <row r="114" spans="1:9" s="2" customFormat="1" ht="20.100000000000001" customHeight="1">
      <c r="A114" s="8">
        <v>1</v>
      </c>
      <c r="B114" s="8" t="s">
        <v>219</v>
      </c>
      <c r="C114" s="8" t="s">
        <v>216</v>
      </c>
      <c r="D114" s="8" t="s">
        <v>217</v>
      </c>
      <c r="E114" s="8" t="s">
        <v>220</v>
      </c>
      <c r="F114" s="9">
        <v>143.38</v>
      </c>
      <c r="G114" s="10">
        <v>83.88</v>
      </c>
      <c r="H114" s="10">
        <f t="shared" ref="H114:H121" si="2">F114/2*0.4+G114*0.6</f>
        <v>79.003999999999991</v>
      </c>
      <c r="I114" s="38" t="s">
        <v>456</v>
      </c>
    </row>
    <row r="115" spans="1:9" s="2" customFormat="1" ht="20.100000000000001" customHeight="1">
      <c r="A115" s="8">
        <v>2</v>
      </c>
      <c r="B115" s="8" t="s">
        <v>223</v>
      </c>
      <c r="C115" s="8" t="s">
        <v>216</v>
      </c>
      <c r="D115" s="8" t="s">
        <v>217</v>
      </c>
      <c r="E115" s="8" t="s">
        <v>224</v>
      </c>
      <c r="F115" s="9">
        <v>136.27000000000001</v>
      </c>
      <c r="G115" s="10">
        <v>83.88</v>
      </c>
      <c r="H115" s="10">
        <f t="shared" si="2"/>
        <v>77.581999999999994</v>
      </c>
      <c r="I115" s="38" t="s">
        <v>456</v>
      </c>
    </row>
    <row r="116" spans="1:9" s="1" customFormat="1" ht="20.100000000000001" customHeight="1">
      <c r="A116" s="8">
        <v>3</v>
      </c>
      <c r="B116" s="8" t="s">
        <v>225</v>
      </c>
      <c r="C116" s="8" t="s">
        <v>216</v>
      </c>
      <c r="D116" s="8" t="s">
        <v>217</v>
      </c>
      <c r="E116" s="8" t="s">
        <v>226</v>
      </c>
      <c r="F116" s="9">
        <v>135.38</v>
      </c>
      <c r="G116" s="10">
        <v>82.6</v>
      </c>
      <c r="H116" s="10">
        <f t="shared" si="2"/>
        <v>76.635999999999996</v>
      </c>
      <c r="I116" s="38" t="s">
        <v>456</v>
      </c>
    </row>
    <row r="117" spans="1:9" s="1" customFormat="1" ht="20.100000000000001" customHeight="1">
      <c r="A117" s="8">
        <v>4</v>
      </c>
      <c r="B117" s="8" t="s">
        <v>215</v>
      </c>
      <c r="C117" s="8" t="s">
        <v>216</v>
      </c>
      <c r="D117" s="8" t="s">
        <v>217</v>
      </c>
      <c r="E117" s="8" t="s">
        <v>218</v>
      </c>
      <c r="F117" s="9">
        <v>147</v>
      </c>
      <c r="G117" s="10">
        <v>78.599999999999994</v>
      </c>
      <c r="H117" s="10">
        <f t="shared" si="2"/>
        <v>76.56</v>
      </c>
      <c r="I117" s="38" t="s">
        <v>456</v>
      </c>
    </row>
    <row r="118" spans="1:9" s="2" customFormat="1" ht="20.100000000000001" customHeight="1">
      <c r="A118" s="8">
        <v>5</v>
      </c>
      <c r="B118" s="8" t="s">
        <v>229</v>
      </c>
      <c r="C118" s="8" t="s">
        <v>216</v>
      </c>
      <c r="D118" s="8" t="s">
        <v>217</v>
      </c>
      <c r="E118" s="8" t="s">
        <v>230</v>
      </c>
      <c r="F118" s="9">
        <v>134.15</v>
      </c>
      <c r="G118" s="10">
        <v>82.18</v>
      </c>
      <c r="H118" s="10">
        <f t="shared" si="2"/>
        <v>76.138000000000005</v>
      </c>
      <c r="I118" s="10"/>
    </row>
    <row r="119" spans="1:9" s="2" customFormat="1" ht="20.100000000000001" customHeight="1">
      <c r="A119" s="8">
        <v>6</v>
      </c>
      <c r="B119" s="8" t="s">
        <v>221</v>
      </c>
      <c r="C119" s="8" t="s">
        <v>216</v>
      </c>
      <c r="D119" s="8" t="s">
        <v>217</v>
      </c>
      <c r="E119" s="8" t="s">
        <v>222</v>
      </c>
      <c r="F119" s="9">
        <v>139.12</v>
      </c>
      <c r="G119" s="10">
        <v>78.180000000000007</v>
      </c>
      <c r="H119" s="10">
        <f t="shared" si="2"/>
        <v>74.731999999999999</v>
      </c>
      <c r="I119" s="10"/>
    </row>
    <row r="120" spans="1:9" s="2" customFormat="1" ht="20.100000000000001" customHeight="1">
      <c r="A120" s="8">
        <v>7</v>
      </c>
      <c r="B120" s="8" t="s">
        <v>227</v>
      </c>
      <c r="C120" s="8" t="s">
        <v>216</v>
      </c>
      <c r="D120" s="8" t="s">
        <v>217</v>
      </c>
      <c r="E120" s="8" t="s">
        <v>228</v>
      </c>
      <c r="F120" s="9">
        <v>134.27000000000001</v>
      </c>
      <c r="G120" s="10">
        <v>78.959999999999994</v>
      </c>
      <c r="H120" s="10">
        <f t="shared" si="2"/>
        <v>74.23</v>
      </c>
      <c r="I120" s="10"/>
    </row>
    <row r="121" spans="1:9" s="2" customFormat="1" ht="20.100000000000001" customHeight="1">
      <c r="A121" s="8">
        <v>8</v>
      </c>
      <c r="B121" s="14" t="s">
        <v>231</v>
      </c>
      <c r="C121" s="14" t="s">
        <v>216</v>
      </c>
      <c r="D121" s="14" t="s">
        <v>217</v>
      </c>
      <c r="E121" s="14" t="s">
        <v>232</v>
      </c>
      <c r="F121" s="15">
        <v>134</v>
      </c>
      <c r="G121" s="10">
        <v>77.72</v>
      </c>
      <c r="H121" s="10">
        <f t="shared" si="2"/>
        <v>73.432000000000002</v>
      </c>
      <c r="I121" s="10"/>
    </row>
    <row r="122" spans="1:9" s="1" customFormat="1" ht="20.100000000000001" customHeight="1">
      <c r="A122" s="11" t="s">
        <v>458</v>
      </c>
      <c r="B122" s="11" t="s">
        <v>1</v>
      </c>
      <c r="C122" s="11" t="s">
        <v>2</v>
      </c>
      <c r="D122" s="11" t="s">
        <v>3</v>
      </c>
      <c r="E122" s="11" t="s">
        <v>4</v>
      </c>
      <c r="F122" s="5" t="s">
        <v>454</v>
      </c>
      <c r="G122" s="34" t="s">
        <v>452</v>
      </c>
      <c r="H122" s="34" t="s">
        <v>451</v>
      </c>
      <c r="I122" s="7" t="s">
        <v>5</v>
      </c>
    </row>
    <row r="123" spans="1:9" s="1" customFormat="1" ht="20.100000000000001" customHeight="1">
      <c r="A123" s="12" t="s">
        <v>6</v>
      </c>
      <c r="B123" s="12" t="s">
        <v>233</v>
      </c>
      <c r="C123" s="12" t="s">
        <v>216</v>
      </c>
      <c r="D123" s="12" t="s">
        <v>234</v>
      </c>
      <c r="E123" s="12" t="s">
        <v>235</v>
      </c>
      <c r="F123" s="12">
        <v>135.54</v>
      </c>
      <c r="G123" s="10">
        <v>79.64</v>
      </c>
      <c r="H123" s="10">
        <f>F123/2*0.4+G123*0.6</f>
        <v>74.891999999999996</v>
      </c>
      <c r="I123" s="10" t="s">
        <v>456</v>
      </c>
    </row>
    <row r="124" spans="1:9" s="1" customFormat="1" ht="20.100000000000001" customHeight="1">
      <c r="A124" s="12" t="s">
        <v>11</v>
      </c>
      <c r="B124" s="12" t="s">
        <v>236</v>
      </c>
      <c r="C124" s="12" t="s">
        <v>216</v>
      </c>
      <c r="D124" s="12" t="s">
        <v>234</v>
      </c>
      <c r="E124" s="12" t="s">
        <v>237</v>
      </c>
      <c r="F124" s="12">
        <v>130.72999999999999</v>
      </c>
      <c r="G124" s="10">
        <v>77.959999999999994</v>
      </c>
      <c r="H124" s="10">
        <f>F124/2*0.4+G124*0.6</f>
        <v>72.921999999999997</v>
      </c>
      <c r="I124" s="10"/>
    </row>
    <row r="125" spans="1:9" s="1" customFormat="1" ht="20.100000000000001" customHeight="1">
      <c r="A125" s="12" t="s">
        <v>14</v>
      </c>
      <c r="B125" s="12" t="s">
        <v>238</v>
      </c>
      <c r="C125" s="12" t="s">
        <v>216</v>
      </c>
      <c r="D125" s="12" t="s">
        <v>234</v>
      </c>
      <c r="E125" s="12" t="s">
        <v>239</v>
      </c>
      <c r="F125" s="12">
        <v>130.31</v>
      </c>
      <c r="G125" s="10">
        <v>77.819999999999993</v>
      </c>
      <c r="H125" s="10">
        <f>F125/2*0.4+G125*0.6</f>
        <v>72.753999999999991</v>
      </c>
      <c r="I125" s="10"/>
    </row>
    <row r="126" spans="1:9" s="2" customFormat="1" ht="20.100000000000001" customHeight="1">
      <c r="A126" s="11" t="s">
        <v>458</v>
      </c>
      <c r="B126" s="11" t="s">
        <v>1</v>
      </c>
      <c r="C126" s="11" t="s">
        <v>2</v>
      </c>
      <c r="D126" s="11" t="s">
        <v>3</v>
      </c>
      <c r="E126" s="11" t="s">
        <v>4</v>
      </c>
      <c r="F126" s="5" t="s">
        <v>454</v>
      </c>
      <c r="G126" s="34" t="s">
        <v>452</v>
      </c>
      <c r="H126" s="34" t="s">
        <v>451</v>
      </c>
      <c r="I126" s="7" t="s">
        <v>5</v>
      </c>
    </row>
    <row r="127" spans="1:9" s="2" customFormat="1" ht="20.100000000000001" customHeight="1">
      <c r="A127" s="8" t="s">
        <v>6</v>
      </c>
      <c r="B127" s="8" t="s">
        <v>240</v>
      </c>
      <c r="C127" s="8" t="s">
        <v>241</v>
      </c>
      <c r="D127" s="8" t="s">
        <v>242</v>
      </c>
      <c r="E127" s="8" t="s">
        <v>243</v>
      </c>
      <c r="F127" s="9">
        <v>149.12</v>
      </c>
      <c r="G127" s="10">
        <v>81.14</v>
      </c>
      <c r="H127" s="10">
        <f>F127/2*0.4+G127*0.6</f>
        <v>78.507999999999996</v>
      </c>
      <c r="I127" s="10" t="s">
        <v>456</v>
      </c>
    </row>
    <row r="128" spans="1:9" s="2" customFormat="1" ht="20.100000000000001" customHeight="1">
      <c r="A128" s="8" t="s">
        <v>11</v>
      </c>
      <c r="B128" s="8" t="s">
        <v>244</v>
      </c>
      <c r="C128" s="8" t="s">
        <v>241</v>
      </c>
      <c r="D128" s="8" t="s">
        <v>242</v>
      </c>
      <c r="E128" s="8" t="s">
        <v>245</v>
      </c>
      <c r="F128" s="9">
        <v>149.08000000000001</v>
      </c>
      <c r="G128" s="10">
        <v>79.2</v>
      </c>
      <c r="H128" s="10">
        <f>F128/2*0.4+G128*0.6</f>
        <v>77.336000000000013</v>
      </c>
      <c r="I128" s="10"/>
    </row>
    <row r="129" spans="1:9" s="2" customFormat="1" ht="20.100000000000001" customHeight="1">
      <c r="A129" s="8" t="s">
        <v>14</v>
      </c>
      <c r="B129" s="8" t="s">
        <v>246</v>
      </c>
      <c r="C129" s="8" t="s">
        <v>241</v>
      </c>
      <c r="D129" s="8" t="s">
        <v>242</v>
      </c>
      <c r="E129" s="8" t="s">
        <v>247</v>
      </c>
      <c r="F129" s="9">
        <v>143.15</v>
      </c>
      <c r="G129" s="10">
        <v>78.180000000000007</v>
      </c>
      <c r="H129" s="10">
        <f>F129/2*0.4+G129*0.6</f>
        <v>75.538000000000011</v>
      </c>
      <c r="I129" s="10"/>
    </row>
    <row r="130" spans="1:9" s="2" customFormat="1" ht="20.100000000000001" customHeight="1">
      <c r="A130" s="11" t="s">
        <v>458</v>
      </c>
      <c r="B130" s="11" t="s">
        <v>1</v>
      </c>
      <c r="C130" s="11" t="s">
        <v>2</v>
      </c>
      <c r="D130" s="11" t="s">
        <v>3</v>
      </c>
      <c r="E130" s="11" t="s">
        <v>4</v>
      </c>
      <c r="F130" s="5" t="s">
        <v>454</v>
      </c>
      <c r="G130" s="34" t="s">
        <v>452</v>
      </c>
      <c r="H130" s="34" t="s">
        <v>451</v>
      </c>
      <c r="I130" s="7" t="s">
        <v>5</v>
      </c>
    </row>
    <row r="131" spans="1:9" s="2" customFormat="1" ht="20.100000000000001" customHeight="1">
      <c r="A131" s="12" t="s">
        <v>6</v>
      </c>
      <c r="B131" s="12" t="s">
        <v>248</v>
      </c>
      <c r="C131" s="12" t="s">
        <v>241</v>
      </c>
      <c r="D131" s="12" t="s">
        <v>249</v>
      </c>
      <c r="E131" s="12" t="s">
        <v>250</v>
      </c>
      <c r="F131" s="12">
        <v>143.46</v>
      </c>
      <c r="G131" s="10">
        <v>78.98</v>
      </c>
      <c r="H131" s="10">
        <f>F131/2*0.4+G131*0.6</f>
        <v>76.08</v>
      </c>
      <c r="I131" s="10" t="s">
        <v>456</v>
      </c>
    </row>
    <row r="132" spans="1:9" s="2" customFormat="1" ht="20.100000000000001" customHeight="1">
      <c r="A132" s="12">
        <v>2</v>
      </c>
      <c r="B132" s="12" t="s">
        <v>253</v>
      </c>
      <c r="C132" s="12" t="s">
        <v>241</v>
      </c>
      <c r="D132" s="12" t="s">
        <v>249</v>
      </c>
      <c r="E132" s="12" t="s">
        <v>254</v>
      </c>
      <c r="F132" s="12">
        <v>129.62</v>
      </c>
      <c r="G132" s="10">
        <v>77.540000000000006</v>
      </c>
      <c r="H132" s="10">
        <f>F132/2*0.4+G132*0.6</f>
        <v>72.448000000000008</v>
      </c>
      <c r="I132" s="10"/>
    </row>
    <row r="133" spans="1:9" s="1" customFormat="1" ht="20.100000000000001" customHeight="1">
      <c r="A133" s="12">
        <v>3</v>
      </c>
      <c r="B133" s="12" t="s">
        <v>251</v>
      </c>
      <c r="C133" s="12" t="s">
        <v>241</v>
      </c>
      <c r="D133" s="12" t="s">
        <v>249</v>
      </c>
      <c r="E133" s="12" t="s">
        <v>252</v>
      </c>
      <c r="F133" s="12">
        <v>132.08000000000001</v>
      </c>
      <c r="G133" s="10">
        <v>66.64</v>
      </c>
      <c r="H133" s="10">
        <f>F133/2*0.4+G133*0.6</f>
        <v>66.400000000000006</v>
      </c>
      <c r="I133" s="10"/>
    </row>
    <row r="134" spans="1:9" s="1" customFormat="1" ht="20.100000000000001" customHeight="1">
      <c r="A134" s="11" t="s">
        <v>458</v>
      </c>
      <c r="B134" s="11" t="s">
        <v>1</v>
      </c>
      <c r="C134" s="11" t="s">
        <v>2</v>
      </c>
      <c r="D134" s="11" t="s">
        <v>3</v>
      </c>
      <c r="E134" s="11" t="s">
        <v>4</v>
      </c>
      <c r="F134" s="5" t="s">
        <v>454</v>
      </c>
      <c r="G134" s="34" t="s">
        <v>452</v>
      </c>
      <c r="H134" s="34" t="s">
        <v>451</v>
      </c>
      <c r="I134" s="7" t="s">
        <v>5</v>
      </c>
    </row>
    <row r="135" spans="1:9" s="1" customFormat="1" ht="20.100000000000001" customHeight="1">
      <c r="A135" s="8">
        <v>1</v>
      </c>
      <c r="B135" s="8" t="s">
        <v>259</v>
      </c>
      <c r="C135" s="8" t="s">
        <v>256</v>
      </c>
      <c r="D135" s="8" t="s">
        <v>257</v>
      </c>
      <c r="E135" s="8" t="s">
        <v>260</v>
      </c>
      <c r="F135" s="9">
        <v>129.38</v>
      </c>
      <c r="G135" s="10">
        <v>84.62</v>
      </c>
      <c r="H135" s="10">
        <f>F135/2*0.4+G135*0.6</f>
        <v>76.647999999999996</v>
      </c>
      <c r="I135" s="38" t="s">
        <v>456</v>
      </c>
    </row>
    <row r="136" spans="1:9" s="2" customFormat="1" ht="20.100000000000001" customHeight="1">
      <c r="A136" s="8">
        <v>2</v>
      </c>
      <c r="B136" s="8" t="s">
        <v>255</v>
      </c>
      <c r="C136" s="8" t="s">
        <v>256</v>
      </c>
      <c r="D136" s="8" t="s">
        <v>257</v>
      </c>
      <c r="E136" s="8" t="s">
        <v>258</v>
      </c>
      <c r="F136" s="9">
        <v>135.04</v>
      </c>
      <c r="G136" s="10">
        <v>81.12</v>
      </c>
      <c r="H136" s="10">
        <f>F136/2*0.4+G136*0.6</f>
        <v>75.680000000000007</v>
      </c>
      <c r="I136" s="38" t="s">
        <v>456</v>
      </c>
    </row>
    <row r="137" spans="1:9" s="2" customFormat="1" ht="20.100000000000001" customHeight="1">
      <c r="A137" s="8">
        <v>3</v>
      </c>
      <c r="B137" s="8" t="s">
        <v>261</v>
      </c>
      <c r="C137" s="8" t="s">
        <v>256</v>
      </c>
      <c r="D137" s="8" t="s">
        <v>257</v>
      </c>
      <c r="E137" s="8" t="s">
        <v>262</v>
      </c>
      <c r="F137" s="9">
        <v>127.5</v>
      </c>
      <c r="G137" s="10">
        <v>79.28</v>
      </c>
      <c r="H137" s="10">
        <f>F137/2*0.4+G137*0.6</f>
        <v>73.067999999999998</v>
      </c>
      <c r="I137" s="10"/>
    </row>
    <row r="138" spans="1:9" s="2" customFormat="1" ht="20.100000000000001" customHeight="1">
      <c r="A138" s="8">
        <v>4</v>
      </c>
      <c r="B138" s="8" t="s">
        <v>265</v>
      </c>
      <c r="C138" s="8" t="s">
        <v>256</v>
      </c>
      <c r="D138" s="8" t="s">
        <v>257</v>
      </c>
      <c r="E138" s="8" t="s">
        <v>266</v>
      </c>
      <c r="F138" s="9">
        <v>112.62</v>
      </c>
      <c r="G138" s="10">
        <v>80.34</v>
      </c>
      <c r="H138" s="10">
        <f>F138/2*0.4+G138*0.6</f>
        <v>70.728000000000009</v>
      </c>
      <c r="I138" s="10"/>
    </row>
    <row r="139" spans="1:9" s="2" customFormat="1" ht="20.100000000000001" customHeight="1">
      <c r="A139" s="8">
        <v>5</v>
      </c>
      <c r="B139" s="8" t="s">
        <v>263</v>
      </c>
      <c r="C139" s="8" t="s">
        <v>256</v>
      </c>
      <c r="D139" s="8" t="s">
        <v>257</v>
      </c>
      <c r="E139" s="8" t="s">
        <v>264</v>
      </c>
      <c r="F139" s="9">
        <v>120.85</v>
      </c>
      <c r="G139" s="10">
        <v>76.38</v>
      </c>
      <c r="H139" s="10">
        <f>F139/2*0.4+G139*0.6</f>
        <v>69.99799999999999</v>
      </c>
      <c r="I139" s="10"/>
    </row>
    <row r="140" spans="1:9" s="1" customFormat="1" ht="20.100000000000001" customHeight="1">
      <c r="A140" s="11" t="s">
        <v>458</v>
      </c>
      <c r="B140" s="11" t="s">
        <v>1</v>
      </c>
      <c r="C140" s="11" t="s">
        <v>2</v>
      </c>
      <c r="D140" s="11" t="s">
        <v>3</v>
      </c>
      <c r="E140" s="11" t="s">
        <v>4</v>
      </c>
      <c r="F140" s="5" t="s">
        <v>454</v>
      </c>
      <c r="G140" s="34" t="s">
        <v>452</v>
      </c>
      <c r="H140" s="34" t="s">
        <v>451</v>
      </c>
      <c r="I140" s="7" t="s">
        <v>5</v>
      </c>
    </row>
    <row r="141" spans="1:9" s="1" customFormat="1" ht="20.100000000000001" customHeight="1">
      <c r="A141" s="12" t="s">
        <v>6</v>
      </c>
      <c r="B141" s="12" t="s">
        <v>267</v>
      </c>
      <c r="C141" s="12" t="s">
        <v>256</v>
      </c>
      <c r="D141" s="12" t="s">
        <v>268</v>
      </c>
      <c r="E141" s="12" t="s">
        <v>269</v>
      </c>
      <c r="F141" s="12">
        <v>142.72999999999999</v>
      </c>
      <c r="G141" s="10">
        <v>77.44</v>
      </c>
      <c r="H141" s="10">
        <f>F141/2*0.4+G141*0.6</f>
        <v>75.009999999999991</v>
      </c>
      <c r="I141" s="10" t="s">
        <v>456</v>
      </c>
    </row>
    <row r="142" spans="1:9" s="1" customFormat="1" ht="20.100000000000001" customHeight="1">
      <c r="A142" s="12" t="s">
        <v>11</v>
      </c>
      <c r="B142" s="12" t="s">
        <v>270</v>
      </c>
      <c r="C142" s="12" t="s">
        <v>256</v>
      </c>
      <c r="D142" s="12" t="s">
        <v>268</v>
      </c>
      <c r="E142" s="12" t="s">
        <v>271</v>
      </c>
      <c r="F142" s="12">
        <v>141.88</v>
      </c>
      <c r="G142" s="10">
        <v>77.62</v>
      </c>
      <c r="H142" s="10">
        <f>F142/2*0.4+G142*0.6</f>
        <v>74.948000000000008</v>
      </c>
      <c r="I142" s="10"/>
    </row>
    <row r="143" spans="1:9" s="1" customFormat="1" ht="20.100000000000001" customHeight="1">
      <c r="A143" s="12" t="s">
        <v>14</v>
      </c>
      <c r="B143" s="12" t="s">
        <v>272</v>
      </c>
      <c r="C143" s="12" t="s">
        <v>256</v>
      </c>
      <c r="D143" s="12" t="s">
        <v>268</v>
      </c>
      <c r="E143" s="12" t="s">
        <v>273</v>
      </c>
      <c r="F143" s="12">
        <v>139.58000000000001</v>
      </c>
      <c r="G143" s="10">
        <v>77.180000000000007</v>
      </c>
      <c r="H143" s="10">
        <f>F143/2*0.4+G143*0.6</f>
        <v>74.224000000000004</v>
      </c>
      <c r="I143" s="10"/>
    </row>
    <row r="144" spans="1:9" s="2" customFormat="1" ht="20.100000000000001" customHeight="1">
      <c r="A144" s="11" t="s">
        <v>458</v>
      </c>
      <c r="B144" s="11" t="s">
        <v>1</v>
      </c>
      <c r="C144" s="11" t="s">
        <v>2</v>
      </c>
      <c r="D144" s="11" t="s">
        <v>3</v>
      </c>
      <c r="E144" s="11" t="s">
        <v>4</v>
      </c>
      <c r="F144" s="5" t="s">
        <v>454</v>
      </c>
      <c r="G144" s="34" t="s">
        <v>452</v>
      </c>
      <c r="H144" s="34" t="s">
        <v>451</v>
      </c>
      <c r="I144" s="7" t="s">
        <v>5</v>
      </c>
    </row>
    <row r="145" spans="1:9" s="2" customFormat="1" ht="20.100000000000001" customHeight="1">
      <c r="A145" s="8" t="s">
        <v>6</v>
      </c>
      <c r="B145" s="8" t="s">
        <v>274</v>
      </c>
      <c r="C145" s="8" t="s">
        <v>256</v>
      </c>
      <c r="D145" s="8" t="s">
        <v>275</v>
      </c>
      <c r="E145" s="8" t="s">
        <v>276</v>
      </c>
      <c r="F145" s="9">
        <v>148.65</v>
      </c>
      <c r="G145" s="10">
        <v>76.400000000000006</v>
      </c>
      <c r="H145" s="10">
        <f>F145/2*0.4+G145*0.6</f>
        <v>75.570000000000007</v>
      </c>
      <c r="I145" s="10" t="s">
        <v>456</v>
      </c>
    </row>
    <row r="146" spans="1:9" s="2" customFormat="1" ht="20.100000000000001" customHeight="1">
      <c r="A146" s="8" t="s">
        <v>11</v>
      </c>
      <c r="B146" s="8" t="s">
        <v>277</v>
      </c>
      <c r="C146" s="8" t="s">
        <v>256</v>
      </c>
      <c r="D146" s="8" t="s">
        <v>275</v>
      </c>
      <c r="E146" s="8" t="s">
        <v>278</v>
      </c>
      <c r="F146" s="9">
        <v>135.72999999999999</v>
      </c>
      <c r="G146" s="10">
        <v>77.7</v>
      </c>
      <c r="H146" s="10">
        <f>F146/2*0.4+G146*0.6</f>
        <v>73.765999999999991</v>
      </c>
      <c r="I146" s="10"/>
    </row>
    <row r="147" spans="1:9" s="1" customFormat="1" ht="20.100000000000001" customHeight="1">
      <c r="A147" s="21">
        <v>3</v>
      </c>
      <c r="B147" s="22" t="s">
        <v>279</v>
      </c>
      <c r="C147" s="23" t="s">
        <v>256</v>
      </c>
      <c r="D147" s="23" t="s">
        <v>280</v>
      </c>
      <c r="E147" s="32" t="s">
        <v>281</v>
      </c>
      <c r="F147" s="22">
        <v>127.62</v>
      </c>
      <c r="G147" s="10">
        <v>61.54</v>
      </c>
      <c r="H147" s="10">
        <f>F147/2*0.4+G147*0.6</f>
        <v>62.448</v>
      </c>
      <c r="I147" s="10"/>
    </row>
    <row r="148" spans="1:9" s="1" customFormat="1" ht="20.100000000000001" customHeight="1">
      <c r="A148" s="11" t="s">
        <v>458</v>
      </c>
      <c r="B148" s="11" t="s">
        <v>1</v>
      </c>
      <c r="C148" s="11" t="s">
        <v>2</v>
      </c>
      <c r="D148" s="11" t="s">
        <v>3</v>
      </c>
      <c r="E148" s="11" t="s">
        <v>4</v>
      </c>
      <c r="F148" s="5" t="s">
        <v>454</v>
      </c>
      <c r="G148" s="34" t="s">
        <v>452</v>
      </c>
      <c r="H148" s="34" t="s">
        <v>451</v>
      </c>
      <c r="I148" s="7" t="s">
        <v>5</v>
      </c>
    </row>
    <row r="149" spans="1:9" s="1" customFormat="1" ht="20.100000000000001" customHeight="1">
      <c r="A149" s="12" t="s">
        <v>6</v>
      </c>
      <c r="B149" s="12" t="s">
        <v>282</v>
      </c>
      <c r="C149" s="12" t="s">
        <v>283</v>
      </c>
      <c r="D149" s="12" t="s">
        <v>284</v>
      </c>
      <c r="E149" s="12" t="s">
        <v>285</v>
      </c>
      <c r="F149" s="12">
        <v>151.81</v>
      </c>
      <c r="G149" s="10">
        <v>82.02</v>
      </c>
      <c r="H149" s="10">
        <f>F149/2*0.4+G149*0.6</f>
        <v>79.573999999999998</v>
      </c>
      <c r="I149" s="10" t="s">
        <v>456</v>
      </c>
    </row>
    <row r="150" spans="1:9" s="1" customFormat="1" ht="20.100000000000001" customHeight="1">
      <c r="A150" s="12">
        <v>2</v>
      </c>
      <c r="B150" s="12" t="s">
        <v>288</v>
      </c>
      <c r="C150" s="12" t="s">
        <v>283</v>
      </c>
      <c r="D150" s="12" t="s">
        <v>284</v>
      </c>
      <c r="E150" s="12" t="s">
        <v>289</v>
      </c>
      <c r="F150" s="12">
        <v>144.58000000000001</v>
      </c>
      <c r="G150" s="10">
        <v>79.98</v>
      </c>
      <c r="H150" s="10">
        <f>F150/2*0.4+G150*0.6</f>
        <v>76.903999999999996</v>
      </c>
      <c r="I150" s="10"/>
    </row>
    <row r="151" spans="1:9" s="2" customFormat="1" ht="20.100000000000001" customHeight="1">
      <c r="A151" s="12">
        <v>3</v>
      </c>
      <c r="B151" s="12" t="s">
        <v>286</v>
      </c>
      <c r="C151" s="12" t="s">
        <v>283</v>
      </c>
      <c r="D151" s="12" t="s">
        <v>284</v>
      </c>
      <c r="E151" s="12" t="s">
        <v>287</v>
      </c>
      <c r="F151" s="12">
        <v>144.65</v>
      </c>
      <c r="G151" s="10">
        <v>78.22</v>
      </c>
      <c r="H151" s="10">
        <f>F151/2*0.4+G151*0.6</f>
        <v>75.861999999999995</v>
      </c>
      <c r="I151" s="10"/>
    </row>
    <row r="152" spans="1:9" s="1" customFormat="1" ht="20.100000000000001" customHeight="1">
      <c r="A152" s="11" t="s">
        <v>458</v>
      </c>
      <c r="B152" s="11" t="s">
        <v>1</v>
      </c>
      <c r="C152" s="11" t="s">
        <v>2</v>
      </c>
      <c r="D152" s="11" t="s">
        <v>3</v>
      </c>
      <c r="E152" s="11" t="s">
        <v>4</v>
      </c>
      <c r="F152" s="5" t="s">
        <v>454</v>
      </c>
      <c r="G152" s="34" t="s">
        <v>452</v>
      </c>
      <c r="H152" s="34" t="s">
        <v>451</v>
      </c>
      <c r="I152" s="7" t="s">
        <v>5</v>
      </c>
    </row>
    <row r="153" spans="1:9" s="1" customFormat="1" ht="20.100000000000001" customHeight="1">
      <c r="A153" s="8">
        <v>1</v>
      </c>
      <c r="B153" s="8" t="s">
        <v>298</v>
      </c>
      <c r="C153" s="8" t="s">
        <v>290</v>
      </c>
      <c r="D153" s="8" t="s">
        <v>292</v>
      </c>
      <c r="E153" s="8" t="s">
        <v>299</v>
      </c>
      <c r="F153" s="9">
        <v>144.65</v>
      </c>
      <c r="G153" s="10">
        <v>84.16</v>
      </c>
      <c r="H153" s="10">
        <f t="shared" ref="H153:H158" si="3">F153/2*0.4+G153*0.6</f>
        <v>79.426000000000002</v>
      </c>
      <c r="I153" s="10" t="s">
        <v>456</v>
      </c>
    </row>
    <row r="154" spans="1:9" s="1" customFormat="1" ht="20.100000000000001" customHeight="1">
      <c r="A154" s="8">
        <v>2</v>
      </c>
      <c r="B154" s="8" t="s">
        <v>296</v>
      </c>
      <c r="C154" s="8" t="s">
        <v>290</v>
      </c>
      <c r="D154" s="8" t="s">
        <v>292</v>
      </c>
      <c r="E154" s="8" t="s">
        <v>297</v>
      </c>
      <c r="F154" s="9">
        <v>144.69</v>
      </c>
      <c r="G154" s="10">
        <v>82.1</v>
      </c>
      <c r="H154" s="10">
        <f t="shared" si="3"/>
        <v>78.198000000000008</v>
      </c>
      <c r="I154" s="10" t="s">
        <v>456</v>
      </c>
    </row>
    <row r="155" spans="1:9" s="1" customFormat="1" ht="20.100000000000001" customHeight="1">
      <c r="A155" s="8">
        <v>3</v>
      </c>
      <c r="B155" s="8" t="s">
        <v>291</v>
      </c>
      <c r="C155" s="8" t="s">
        <v>290</v>
      </c>
      <c r="D155" s="8" t="s">
        <v>292</v>
      </c>
      <c r="E155" s="8" t="s">
        <v>293</v>
      </c>
      <c r="F155" s="9">
        <v>148.27000000000001</v>
      </c>
      <c r="G155" s="10">
        <v>79.400000000000006</v>
      </c>
      <c r="H155" s="10">
        <f t="shared" si="3"/>
        <v>77.294000000000011</v>
      </c>
      <c r="I155" s="10"/>
    </row>
    <row r="156" spans="1:9" s="1" customFormat="1" ht="20.100000000000001" customHeight="1">
      <c r="A156" s="8">
        <v>4</v>
      </c>
      <c r="B156" s="8" t="s">
        <v>300</v>
      </c>
      <c r="C156" s="8" t="s">
        <v>290</v>
      </c>
      <c r="D156" s="8" t="s">
        <v>292</v>
      </c>
      <c r="E156" s="8" t="s">
        <v>301</v>
      </c>
      <c r="F156" s="9">
        <v>143.69</v>
      </c>
      <c r="G156" s="10">
        <v>79.42</v>
      </c>
      <c r="H156" s="10">
        <f t="shared" si="3"/>
        <v>76.39</v>
      </c>
      <c r="I156" s="10"/>
    </row>
    <row r="157" spans="1:9" s="1" customFormat="1" ht="20.100000000000001" customHeight="1">
      <c r="A157" s="8">
        <v>5</v>
      </c>
      <c r="B157" s="8" t="s">
        <v>294</v>
      </c>
      <c r="C157" s="8" t="s">
        <v>290</v>
      </c>
      <c r="D157" s="8" t="s">
        <v>292</v>
      </c>
      <c r="E157" s="8" t="s">
        <v>295</v>
      </c>
      <c r="F157" s="9">
        <v>145.19</v>
      </c>
      <c r="G157" s="10">
        <v>78.099999999999994</v>
      </c>
      <c r="H157" s="10">
        <f t="shared" si="3"/>
        <v>75.897999999999996</v>
      </c>
      <c r="I157" s="10"/>
    </row>
    <row r="158" spans="1:9" s="1" customFormat="1" ht="20.100000000000001" customHeight="1">
      <c r="A158" s="8">
        <v>6</v>
      </c>
      <c r="B158" s="8" t="s">
        <v>302</v>
      </c>
      <c r="C158" s="8" t="s">
        <v>290</v>
      </c>
      <c r="D158" s="8" t="s">
        <v>292</v>
      </c>
      <c r="E158" s="8" t="s">
        <v>303</v>
      </c>
      <c r="F158" s="9">
        <v>142.15</v>
      </c>
      <c r="G158" s="10">
        <v>69.34</v>
      </c>
      <c r="H158" s="10">
        <f t="shared" si="3"/>
        <v>70.034000000000006</v>
      </c>
      <c r="I158" s="10"/>
    </row>
    <row r="159" spans="1:9" s="1" customFormat="1" ht="20.100000000000001" customHeight="1">
      <c r="A159" s="11" t="s">
        <v>458</v>
      </c>
      <c r="B159" s="11" t="s">
        <v>1</v>
      </c>
      <c r="C159" s="11" t="s">
        <v>2</v>
      </c>
      <c r="D159" s="11" t="s">
        <v>3</v>
      </c>
      <c r="E159" s="11" t="s">
        <v>4</v>
      </c>
      <c r="F159" s="5" t="s">
        <v>454</v>
      </c>
      <c r="G159" s="34" t="s">
        <v>452</v>
      </c>
      <c r="H159" s="34" t="s">
        <v>451</v>
      </c>
      <c r="I159" s="7" t="s">
        <v>5</v>
      </c>
    </row>
    <row r="160" spans="1:9" s="2" customFormat="1" ht="20.100000000000001" customHeight="1">
      <c r="A160" s="12" t="s">
        <v>6</v>
      </c>
      <c r="B160" s="12" t="s">
        <v>304</v>
      </c>
      <c r="C160" s="12" t="s">
        <v>305</v>
      </c>
      <c r="D160" s="12" t="s">
        <v>306</v>
      </c>
      <c r="E160" s="12" t="s">
        <v>307</v>
      </c>
      <c r="F160" s="12">
        <v>141</v>
      </c>
      <c r="G160" s="36">
        <v>78.94</v>
      </c>
      <c r="H160" s="10">
        <f t="shared" ref="H160:H165" si="4">F160/2*0.4+G160*0.6</f>
        <v>75.563999999999993</v>
      </c>
      <c r="I160" s="38" t="s">
        <v>456</v>
      </c>
    </row>
    <row r="161" spans="1:9" s="2" customFormat="1" ht="20.100000000000001" customHeight="1">
      <c r="A161" s="12">
        <v>2</v>
      </c>
      <c r="B161" s="12" t="s">
        <v>310</v>
      </c>
      <c r="C161" s="12" t="s">
        <v>305</v>
      </c>
      <c r="D161" s="12" t="s">
        <v>306</v>
      </c>
      <c r="E161" s="12" t="s">
        <v>311</v>
      </c>
      <c r="F161" s="12">
        <v>138</v>
      </c>
      <c r="G161" s="35">
        <v>79.8</v>
      </c>
      <c r="H161" s="10">
        <f t="shared" si="4"/>
        <v>75.47999999999999</v>
      </c>
      <c r="I161" s="38" t="s">
        <v>456</v>
      </c>
    </row>
    <row r="162" spans="1:9" s="2" customFormat="1" ht="20.100000000000001" customHeight="1">
      <c r="A162" s="12">
        <v>3</v>
      </c>
      <c r="B162" s="12" t="s">
        <v>312</v>
      </c>
      <c r="C162" s="12" t="s">
        <v>305</v>
      </c>
      <c r="D162" s="12" t="s">
        <v>306</v>
      </c>
      <c r="E162" s="12" t="s">
        <v>313</v>
      </c>
      <c r="F162" s="12">
        <v>137.5</v>
      </c>
      <c r="G162" s="35">
        <v>79.3</v>
      </c>
      <c r="H162" s="10">
        <f t="shared" si="4"/>
        <v>75.08</v>
      </c>
      <c r="I162" s="38" t="s">
        <v>456</v>
      </c>
    </row>
    <row r="163" spans="1:9" s="2" customFormat="1" ht="20.100000000000001" customHeight="1">
      <c r="A163" s="12">
        <v>4</v>
      </c>
      <c r="B163" s="12" t="s">
        <v>308</v>
      </c>
      <c r="C163" s="12" t="s">
        <v>305</v>
      </c>
      <c r="D163" s="12" t="s">
        <v>306</v>
      </c>
      <c r="E163" s="12" t="s">
        <v>309</v>
      </c>
      <c r="F163" s="12">
        <v>139.83000000000001</v>
      </c>
      <c r="G163" s="35">
        <v>77.459999999999994</v>
      </c>
      <c r="H163" s="10">
        <f t="shared" si="4"/>
        <v>74.441999999999993</v>
      </c>
      <c r="I163" s="10"/>
    </row>
    <row r="164" spans="1:9" s="2" customFormat="1" ht="20.100000000000001" customHeight="1">
      <c r="A164" s="12">
        <v>5</v>
      </c>
      <c r="B164" s="12" t="s">
        <v>314</v>
      </c>
      <c r="C164" s="12" t="s">
        <v>305</v>
      </c>
      <c r="D164" s="12" t="s">
        <v>306</v>
      </c>
      <c r="E164" s="12" t="s">
        <v>315</v>
      </c>
      <c r="F164" s="12">
        <v>135.16999999999999</v>
      </c>
      <c r="G164" s="35">
        <v>73.88</v>
      </c>
      <c r="H164" s="10">
        <f t="shared" si="4"/>
        <v>71.361999999999995</v>
      </c>
      <c r="I164" s="10"/>
    </row>
    <row r="165" spans="1:9" s="1" customFormat="1" ht="20.100000000000001" customHeight="1">
      <c r="A165" s="12">
        <v>6</v>
      </c>
      <c r="B165" s="12" t="s">
        <v>316</v>
      </c>
      <c r="C165" s="12" t="s">
        <v>305</v>
      </c>
      <c r="D165" s="12" t="s">
        <v>306</v>
      </c>
      <c r="E165" s="12" t="s">
        <v>317</v>
      </c>
      <c r="F165" s="12">
        <v>134.5</v>
      </c>
      <c r="G165" s="35">
        <v>72.3</v>
      </c>
      <c r="H165" s="10">
        <f t="shared" si="4"/>
        <v>70.28</v>
      </c>
      <c r="I165" s="10"/>
    </row>
    <row r="166" spans="1:9" s="1" customFormat="1" ht="20.100000000000001" customHeight="1">
      <c r="A166" s="11" t="s">
        <v>458</v>
      </c>
      <c r="B166" s="11" t="s">
        <v>1</v>
      </c>
      <c r="C166" s="11" t="s">
        <v>2</v>
      </c>
      <c r="D166" s="11" t="s">
        <v>3</v>
      </c>
      <c r="E166" s="11" t="s">
        <v>4</v>
      </c>
      <c r="F166" s="5" t="s">
        <v>454</v>
      </c>
      <c r="G166" s="34" t="s">
        <v>452</v>
      </c>
      <c r="H166" s="34" t="s">
        <v>451</v>
      </c>
      <c r="I166" s="7" t="s">
        <v>5</v>
      </c>
    </row>
    <row r="167" spans="1:9" s="1" customFormat="1" ht="20.100000000000001" customHeight="1">
      <c r="A167" s="8">
        <v>1</v>
      </c>
      <c r="B167" s="8" t="s">
        <v>321</v>
      </c>
      <c r="C167" s="8" t="s">
        <v>305</v>
      </c>
      <c r="D167" s="8" t="s">
        <v>319</v>
      </c>
      <c r="E167" s="8" t="s">
        <v>322</v>
      </c>
      <c r="F167" s="9">
        <v>143.33000000000001</v>
      </c>
      <c r="G167" s="10">
        <v>79.42</v>
      </c>
      <c r="H167" s="10">
        <f t="shared" ref="H167:H172" si="5">F167/2*0.4+G167*0.6</f>
        <v>76.318000000000012</v>
      </c>
      <c r="I167" s="38" t="s">
        <v>456</v>
      </c>
    </row>
    <row r="168" spans="1:9" s="1" customFormat="1" ht="20.100000000000001" customHeight="1">
      <c r="A168" s="8">
        <v>2</v>
      </c>
      <c r="B168" s="8" t="s">
        <v>318</v>
      </c>
      <c r="C168" s="8" t="s">
        <v>305</v>
      </c>
      <c r="D168" s="8" t="s">
        <v>319</v>
      </c>
      <c r="E168" s="8" t="s">
        <v>320</v>
      </c>
      <c r="F168" s="9">
        <v>144.16999999999999</v>
      </c>
      <c r="G168" s="10">
        <v>78.959999999999994</v>
      </c>
      <c r="H168" s="10">
        <f t="shared" si="5"/>
        <v>76.209999999999994</v>
      </c>
      <c r="I168" s="38" t="s">
        <v>456</v>
      </c>
    </row>
    <row r="169" spans="1:9" s="2" customFormat="1" ht="20.100000000000001" customHeight="1">
      <c r="A169" s="8">
        <v>3</v>
      </c>
      <c r="B169" s="8" t="s">
        <v>327</v>
      </c>
      <c r="C169" s="8" t="s">
        <v>305</v>
      </c>
      <c r="D169" s="8" t="s">
        <v>319</v>
      </c>
      <c r="E169" s="8" t="s">
        <v>328</v>
      </c>
      <c r="F169" s="9">
        <v>139</v>
      </c>
      <c r="G169" s="10">
        <v>80.62</v>
      </c>
      <c r="H169" s="10">
        <f t="shared" si="5"/>
        <v>76.171999999999997</v>
      </c>
      <c r="I169" s="38" t="s">
        <v>456</v>
      </c>
    </row>
    <row r="170" spans="1:9" s="2" customFormat="1" ht="20.100000000000001" customHeight="1">
      <c r="A170" s="8">
        <v>4</v>
      </c>
      <c r="B170" s="8" t="s">
        <v>325</v>
      </c>
      <c r="C170" s="8" t="s">
        <v>305</v>
      </c>
      <c r="D170" s="8" t="s">
        <v>319</v>
      </c>
      <c r="E170" s="8" t="s">
        <v>326</v>
      </c>
      <c r="F170" s="9">
        <v>140</v>
      </c>
      <c r="G170" s="10">
        <v>79.739999999999995</v>
      </c>
      <c r="H170" s="10">
        <f t="shared" si="5"/>
        <v>75.843999999999994</v>
      </c>
      <c r="I170" s="10"/>
    </row>
    <row r="171" spans="1:9" s="2" customFormat="1" ht="20.100000000000001" customHeight="1">
      <c r="A171" s="8">
        <v>5</v>
      </c>
      <c r="B171" s="8" t="s">
        <v>323</v>
      </c>
      <c r="C171" s="8" t="s">
        <v>305</v>
      </c>
      <c r="D171" s="8" t="s">
        <v>319</v>
      </c>
      <c r="E171" s="8" t="s">
        <v>324</v>
      </c>
      <c r="F171" s="9">
        <v>140.5</v>
      </c>
      <c r="G171" s="10">
        <v>78.56</v>
      </c>
      <c r="H171" s="10">
        <f t="shared" si="5"/>
        <v>75.236000000000004</v>
      </c>
      <c r="I171" s="10"/>
    </row>
    <row r="172" spans="1:9" s="2" customFormat="1" ht="20.100000000000001" customHeight="1">
      <c r="A172" s="8">
        <v>6</v>
      </c>
      <c r="B172" s="24" t="s">
        <v>329</v>
      </c>
      <c r="C172" s="24" t="s">
        <v>305</v>
      </c>
      <c r="D172" s="24" t="s">
        <v>319</v>
      </c>
      <c r="E172" s="24" t="s">
        <v>330</v>
      </c>
      <c r="F172" s="25">
        <v>137.33000000000001</v>
      </c>
      <c r="G172" s="10">
        <v>77.959999999999994</v>
      </c>
      <c r="H172" s="10">
        <f t="shared" si="5"/>
        <v>74.242000000000004</v>
      </c>
      <c r="I172" s="10"/>
    </row>
    <row r="173" spans="1:9" s="2" customFormat="1" ht="20.100000000000001" customHeight="1">
      <c r="A173" s="11" t="s">
        <v>458</v>
      </c>
      <c r="B173" s="11" t="s">
        <v>1</v>
      </c>
      <c r="C173" s="11" t="s">
        <v>2</v>
      </c>
      <c r="D173" s="11" t="s">
        <v>3</v>
      </c>
      <c r="E173" s="11" t="s">
        <v>4</v>
      </c>
      <c r="F173" s="5" t="s">
        <v>454</v>
      </c>
      <c r="G173" s="34" t="s">
        <v>452</v>
      </c>
      <c r="H173" s="34" t="s">
        <v>451</v>
      </c>
      <c r="I173" s="7" t="s">
        <v>5</v>
      </c>
    </row>
    <row r="174" spans="1:9" s="1" customFormat="1" ht="20.100000000000001" customHeight="1">
      <c r="A174" s="12">
        <v>1</v>
      </c>
      <c r="B174" s="12" t="s">
        <v>336</v>
      </c>
      <c r="C174" s="12" t="s">
        <v>332</v>
      </c>
      <c r="D174" s="12" t="s">
        <v>306</v>
      </c>
      <c r="E174" s="12" t="s">
        <v>337</v>
      </c>
      <c r="F174" s="12">
        <v>133.16999999999999</v>
      </c>
      <c r="G174" s="10">
        <v>80.72</v>
      </c>
      <c r="H174" s="10">
        <f>F174/2*0.4+G174*0.6</f>
        <v>75.066000000000003</v>
      </c>
      <c r="I174" s="10" t="s">
        <v>456</v>
      </c>
    </row>
    <row r="175" spans="1:9" s="1" customFormat="1" ht="20.100000000000001" customHeight="1">
      <c r="A175" s="12">
        <v>2</v>
      </c>
      <c r="B175" s="12" t="s">
        <v>331</v>
      </c>
      <c r="C175" s="12" t="s">
        <v>332</v>
      </c>
      <c r="D175" s="12" t="s">
        <v>306</v>
      </c>
      <c r="E175" s="12" t="s">
        <v>333</v>
      </c>
      <c r="F175" s="12">
        <v>137.5</v>
      </c>
      <c r="G175" s="10">
        <v>76.38</v>
      </c>
      <c r="H175" s="10">
        <f>F175/2*0.4+G175*0.6</f>
        <v>73.328000000000003</v>
      </c>
      <c r="I175" s="10"/>
    </row>
    <row r="176" spans="1:9" s="1" customFormat="1" ht="20.100000000000001" customHeight="1">
      <c r="A176" s="12">
        <v>3</v>
      </c>
      <c r="B176" s="12" t="s">
        <v>334</v>
      </c>
      <c r="C176" s="12" t="s">
        <v>332</v>
      </c>
      <c r="D176" s="12" t="s">
        <v>306</v>
      </c>
      <c r="E176" s="12" t="s">
        <v>335</v>
      </c>
      <c r="F176" s="12">
        <v>134.5</v>
      </c>
      <c r="G176" s="10">
        <v>76.900000000000006</v>
      </c>
      <c r="H176" s="10">
        <f>F176/2*0.4+G176*0.6</f>
        <v>73.040000000000006</v>
      </c>
      <c r="I176" s="10"/>
    </row>
    <row r="177" spans="1:9" s="1" customFormat="1" ht="20.100000000000001" customHeight="1">
      <c r="A177" s="11" t="s">
        <v>458</v>
      </c>
      <c r="B177" s="11" t="s">
        <v>1</v>
      </c>
      <c r="C177" s="11" t="s">
        <v>2</v>
      </c>
      <c r="D177" s="11" t="s">
        <v>3</v>
      </c>
      <c r="E177" s="11" t="s">
        <v>4</v>
      </c>
      <c r="F177" s="5" t="s">
        <v>454</v>
      </c>
      <c r="G177" s="34" t="s">
        <v>452</v>
      </c>
      <c r="H177" s="34" t="s">
        <v>451</v>
      </c>
      <c r="I177" s="7" t="s">
        <v>5</v>
      </c>
    </row>
    <row r="178" spans="1:9" s="1" customFormat="1" ht="20.100000000000001" customHeight="1">
      <c r="A178" s="8">
        <v>1</v>
      </c>
      <c r="B178" s="8" t="s">
        <v>340</v>
      </c>
      <c r="C178" s="8" t="s">
        <v>332</v>
      </c>
      <c r="D178" s="8" t="s">
        <v>319</v>
      </c>
      <c r="E178" s="8" t="s">
        <v>341</v>
      </c>
      <c r="F178" s="9">
        <v>137.33000000000001</v>
      </c>
      <c r="G178" s="35">
        <v>78.92</v>
      </c>
      <c r="H178" s="10">
        <f>F178/2*0.4+G178*0.6</f>
        <v>74.817999999999998</v>
      </c>
      <c r="I178" s="10" t="s">
        <v>456</v>
      </c>
    </row>
    <row r="179" spans="1:9" s="1" customFormat="1" ht="20.100000000000001" customHeight="1">
      <c r="A179" s="8">
        <v>2</v>
      </c>
      <c r="B179" s="8" t="s">
        <v>338</v>
      </c>
      <c r="C179" s="8" t="s">
        <v>332</v>
      </c>
      <c r="D179" s="8" t="s">
        <v>319</v>
      </c>
      <c r="E179" s="8" t="s">
        <v>339</v>
      </c>
      <c r="F179" s="9">
        <v>139.5</v>
      </c>
      <c r="G179" s="35">
        <v>78.099999999999994</v>
      </c>
      <c r="H179" s="10">
        <f>F179/2*0.4+G179*0.6</f>
        <v>74.759999999999991</v>
      </c>
      <c r="I179" s="10"/>
    </row>
    <row r="180" spans="1:9" s="1" customFormat="1" ht="20.100000000000001" customHeight="1">
      <c r="A180" s="8">
        <v>3</v>
      </c>
      <c r="B180" s="8" t="s">
        <v>342</v>
      </c>
      <c r="C180" s="8" t="s">
        <v>332</v>
      </c>
      <c r="D180" s="8" t="s">
        <v>319</v>
      </c>
      <c r="E180" s="8" t="s">
        <v>343</v>
      </c>
      <c r="F180" s="9">
        <v>133.16999999999999</v>
      </c>
      <c r="G180" s="35">
        <v>78.08</v>
      </c>
      <c r="H180" s="10">
        <f>F180/2*0.4+G180*0.6</f>
        <v>73.481999999999999</v>
      </c>
      <c r="I180" s="10"/>
    </row>
    <row r="181" spans="1:9" s="1" customFormat="1" ht="20.100000000000001" customHeight="1">
      <c r="A181" s="26" t="s">
        <v>458</v>
      </c>
      <c r="B181" s="26" t="s">
        <v>1</v>
      </c>
      <c r="C181" s="26" t="s">
        <v>2</v>
      </c>
      <c r="D181" s="26" t="s">
        <v>3</v>
      </c>
      <c r="E181" s="26" t="s">
        <v>4</v>
      </c>
      <c r="F181" s="27" t="s">
        <v>454</v>
      </c>
      <c r="G181" s="34" t="s">
        <v>452</v>
      </c>
      <c r="H181" s="34" t="s">
        <v>451</v>
      </c>
      <c r="I181" s="7" t="s">
        <v>5</v>
      </c>
    </row>
    <row r="182" spans="1:9" s="1" customFormat="1" ht="20.100000000000001" customHeight="1">
      <c r="A182" s="28">
        <v>1</v>
      </c>
      <c r="B182" s="28" t="s">
        <v>347</v>
      </c>
      <c r="C182" s="28" t="s">
        <v>345</v>
      </c>
      <c r="D182" s="28" t="s">
        <v>306</v>
      </c>
      <c r="E182" s="28" t="s">
        <v>348</v>
      </c>
      <c r="F182" s="29">
        <v>148.5</v>
      </c>
      <c r="G182" s="35">
        <v>77.28</v>
      </c>
      <c r="H182" s="10">
        <f>F182/2*0.4+G182*0.6</f>
        <v>76.068000000000012</v>
      </c>
      <c r="I182" s="38" t="s">
        <v>456</v>
      </c>
    </row>
    <row r="183" spans="1:9" s="1" customFormat="1" ht="20.100000000000001" customHeight="1">
      <c r="A183" s="28">
        <v>2</v>
      </c>
      <c r="B183" s="28" t="s">
        <v>349</v>
      </c>
      <c r="C183" s="28" t="s">
        <v>345</v>
      </c>
      <c r="D183" s="28" t="s">
        <v>306</v>
      </c>
      <c r="E183" s="28" t="s">
        <v>350</v>
      </c>
      <c r="F183" s="29">
        <v>142</v>
      </c>
      <c r="G183" s="35">
        <v>77.5</v>
      </c>
      <c r="H183" s="10">
        <f>F183/2*0.4+G183*0.6</f>
        <v>74.900000000000006</v>
      </c>
      <c r="I183" s="38" t="s">
        <v>456</v>
      </c>
    </row>
    <row r="184" spans="1:9" s="1" customFormat="1" ht="20.100000000000001" customHeight="1">
      <c r="A184" s="28">
        <v>3</v>
      </c>
      <c r="B184" s="28" t="s">
        <v>351</v>
      </c>
      <c r="C184" s="28" t="s">
        <v>345</v>
      </c>
      <c r="D184" s="28" t="s">
        <v>306</v>
      </c>
      <c r="E184" s="28" t="s">
        <v>352</v>
      </c>
      <c r="F184" s="29">
        <v>139.5</v>
      </c>
      <c r="G184" s="35">
        <v>77.62</v>
      </c>
      <c r="H184" s="10">
        <f>F184/2*0.4+G184*0.6</f>
        <v>74.472000000000008</v>
      </c>
      <c r="I184" s="10"/>
    </row>
    <row r="185" spans="1:9" s="1" customFormat="1" ht="20.100000000000001" customHeight="1">
      <c r="A185" s="28">
        <v>4</v>
      </c>
      <c r="B185" s="28" t="s">
        <v>355</v>
      </c>
      <c r="C185" s="28" t="s">
        <v>345</v>
      </c>
      <c r="D185" s="28" t="s">
        <v>306</v>
      </c>
      <c r="E185" s="28" t="s">
        <v>356</v>
      </c>
      <c r="F185" s="29">
        <v>137.16999999999999</v>
      </c>
      <c r="G185" s="35">
        <v>74.88</v>
      </c>
      <c r="H185" s="10">
        <f>F185/2*0.4+G185*0.6</f>
        <v>72.361999999999995</v>
      </c>
      <c r="I185" s="10"/>
    </row>
    <row r="186" spans="1:9" s="1" customFormat="1" ht="20.100000000000001" customHeight="1">
      <c r="A186" s="28">
        <v>5</v>
      </c>
      <c r="B186" s="28" t="s">
        <v>344</v>
      </c>
      <c r="C186" s="28" t="s">
        <v>345</v>
      </c>
      <c r="D186" s="28" t="s">
        <v>306</v>
      </c>
      <c r="E186" s="28" t="s">
        <v>346</v>
      </c>
      <c r="F186" s="29">
        <v>152.5</v>
      </c>
      <c r="G186" s="10" t="s">
        <v>453</v>
      </c>
      <c r="H186" s="34">
        <f>F186/2*0.4</f>
        <v>30.5</v>
      </c>
      <c r="I186" s="10"/>
    </row>
    <row r="187" spans="1:9" s="1" customFormat="1" ht="20.100000000000001" customHeight="1">
      <c r="A187" s="28">
        <v>6</v>
      </c>
      <c r="B187" s="28" t="s">
        <v>353</v>
      </c>
      <c r="C187" s="28" t="s">
        <v>345</v>
      </c>
      <c r="D187" s="28" t="s">
        <v>306</v>
      </c>
      <c r="E187" s="28" t="s">
        <v>354</v>
      </c>
      <c r="F187" s="29">
        <v>138.66999999999999</v>
      </c>
      <c r="G187" s="10" t="s">
        <v>453</v>
      </c>
      <c r="H187" s="34">
        <f>F187/2*0.4</f>
        <v>27.733999999999998</v>
      </c>
      <c r="I187" s="10"/>
    </row>
    <row r="188" spans="1:9" s="1" customFormat="1" ht="20.100000000000001" customHeight="1">
      <c r="A188" s="26" t="s">
        <v>458</v>
      </c>
      <c r="B188" s="26" t="s">
        <v>1</v>
      </c>
      <c r="C188" s="26" t="s">
        <v>2</v>
      </c>
      <c r="D188" s="26" t="s">
        <v>3</v>
      </c>
      <c r="E188" s="26" t="s">
        <v>4</v>
      </c>
      <c r="F188" s="27" t="s">
        <v>454</v>
      </c>
      <c r="G188" s="34" t="s">
        <v>452</v>
      </c>
      <c r="H188" s="34" t="s">
        <v>451</v>
      </c>
      <c r="I188" s="7" t="s">
        <v>5</v>
      </c>
    </row>
    <row r="189" spans="1:9" s="1" customFormat="1" ht="20.100000000000001" customHeight="1">
      <c r="A189" s="28">
        <v>1</v>
      </c>
      <c r="B189" s="28" t="s">
        <v>359</v>
      </c>
      <c r="C189" s="28" t="s">
        <v>345</v>
      </c>
      <c r="D189" s="28" t="s">
        <v>319</v>
      </c>
      <c r="E189" s="28" t="s">
        <v>360</v>
      </c>
      <c r="F189" s="29">
        <v>137.83000000000001</v>
      </c>
      <c r="G189" s="10">
        <v>83.12</v>
      </c>
      <c r="H189" s="10">
        <f>F189/2*0.4+G189*0.6</f>
        <v>77.438000000000002</v>
      </c>
      <c r="I189" s="10" t="s">
        <v>456</v>
      </c>
    </row>
    <row r="190" spans="1:9" s="1" customFormat="1" ht="20.100000000000001" customHeight="1">
      <c r="A190" s="28">
        <v>2</v>
      </c>
      <c r="B190" s="28" t="s">
        <v>361</v>
      </c>
      <c r="C190" s="28" t="s">
        <v>345</v>
      </c>
      <c r="D190" s="28" t="s">
        <v>319</v>
      </c>
      <c r="E190" s="28" t="s">
        <v>362</v>
      </c>
      <c r="F190" s="29">
        <v>136.16999999999999</v>
      </c>
      <c r="G190" s="10">
        <v>81.14</v>
      </c>
      <c r="H190" s="10">
        <f>F190/2*0.4+G190*0.6</f>
        <v>75.917999999999992</v>
      </c>
      <c r="I190" s="10"/>
    </row>
    <row r="191" spans="1:9" s="1" customFormat="1" ht="20.100000000000001" customHeight="1">
      <c r="A191" s="28">
        <v>3</v>
      </c>
      <c r="B191" s="28" t="s">
        <v>357</v>
      </c>
      <c r="C191" s="28" t="s">
        <v>345</v>
      </c>
      <c r="D191" s="28" t="s">
        <v>319</v>
      </c>
      <c r="E191" s="28" t="s">
        <v>358</v>
      </c>
      <c r="F191" s="29">
        <v>139.16999999999999</v>
      </c>
      <c r="G191" s="10">
        <v>79.62</v>
      </c>
      <c r="H191" s="10">
        <f>F191/2*0.4+G191*0.6</f>
        <v>75.605999999999995</v>
      </c>
      <c r="I191" s="10"/>
    </row>
    <row r="192" spans="1:9" s="2" customFormat="1" ht="20.100000000000001" customHeight="1">
      <c r="A192" s="11" t="s">
        <v>458</v>
      </c>
      <c r="B192" s="11" t="s">
        <v>1</v>
      </c>
      <c r="C192" s="11" t="s">
        <v>2</v>
      </c>
      <c r="D192" s="11" t="s">
        <v>3</v>
      </c>
      <c r="E192" s="11" t="s">
        <v>4</v>
      </c>
      <c r="F192" s="5" t="s">
        <v>454</v>
      </c>
      <c r="G192" s="34" t="s">
        <v>452</v>
      </c>
      <c r="H192" s="34" t="s">
        <v>451</v>
      </c>
      <c r="I192" s="7" t="s">
        <v>5</v>
      </c>
    </row>
    <row r="193" spans="1:9" s="2" customFormat="1" ht="20.100000000000001" customHeight="1">
      <c r="A193" s="12">
        <v>1</v>
      </c>
      <c r="B193" s="12" t="s">
        <v>372</v>
      </c>
      <c r="C193" s="12" t="s">
        <v>345</v>
      </c>
      <c r="D193" s="12" t="s">
        <v>364</v>
      </c>
      <c r="E193" s="12" t="s">
        <v>373</v>
      </c>
      <c r="F193" s="12">
        <v>146.66999999999999</v>
      </c>
      <c r="G193" s="10">
        <v>83.7</v>
      </c>
      <c r="H193" s="10">
        <f t="shared" ref="H193:H200" si="6">F193/2*0.4+G193*0.6</f>
        <v>79.554000000000002</v>
      </c>
      <c r="I193" s="38" t="s">
        <v>456</v>
      </c>
    </row>
    <row r="194" spans="1:9" s="2" customFormat="1" ht="20.100000000000001" customHeight="1">
      <c r="A194" s="12">
        <v>2</v>
      </c>
      <c r="B194" s="12" t="s">
        <v>363</v>
      </c>
      <c r="C194" s="12" t="s">
        <v>345</v>
      </c>
      <c r="D194" s="12" t="s">
        <v>364</v>
      </c>
      <c r="E194" s="12" t="s">
        <v>365</v>
      </c>
      <c r="F194" s="12">
        <v>154.5</v>
      </c>
      <c r="G194" s="10">
        <v>80.12</v>
      </c>
      <c r="H194" s="10">
        <f t="shared" si="6"/>
        <v>78.972000000000008</v>
      </c>
      <c r="I194" s="38" t="s">
        <v>456</v>
      </c>
    </row>
    <row r="195" spans="1:9" s="2" customFormat="1" ht="20.100000000000001" customHeight="1">
      <c r="A195" s="12">
        <v>3</v>
      </c>
      <c r="B195" s="12" t="s">
        <v>368</v>
      </c>
      <c r="C195" s="12" t="s">
        <v>345</v>
      </c>
      <c r="D195" s="12" t="s">
        <v>364</v>
      </c>
      <c r="E195" s="12" t="s">
        <v>369</v>
      </c>
      <c r="F195" s="12">
        <v>148.16999999999999</v>
      </c>
      <c r="G195" s="10">
        <v>81.5</v>
      </c>
      <c r="H195" s="10">
        <f t="shared" si="6"/>
        <v>78.533999999999992</v>
      </c>
      <c r="I195" s="38" t="s">
        <v>456</v>
      </c>
    </row>
    <row r="196" spans="1:9" s="2" customFormat="1" ht="20.100000000000001" customHeight="1">
      <c r="A196" s="12">
        <v>4</v>
      </c>
      <c r="B196" s="12" t="s">
        <v>366</v>
      </c>
      <c r="C196" s="12" t="s">
        <v>345</v>
      </c>
      <c r="D196" s="12" t="s">
        <v>364</v>
      </c>
      <c r="E196" s="12" t="s">
        <v>367</v>
      </c>
      <c r="F196" s="12">
        <v>150</v>
      </c>
      <c r="G196" s="10">
        <v>79.72</v>
      </c>
      <c r="H196" s="10">
        <f t="shared" si="6"/>
        <v>77.831999999999994</v>
      </c>
      <c r="I196" s="38" t="s">
        <v>456</v>
      </c>
    </row>
    <row r="197" spans="1:9" s="2" customFormat="1" ht="20.100000000000001" customHeight="1">
      <c r="A197" s="12">
        <v>5</v>
      </c>
      <c r="B197" s="12" t="s">
        <v>370</v>
      </c>
      <c r="C197" s="12" t="s">
        <v>345</v>
      </c>
      <c r="D197" s="12" t="s">
        <v>364</v>
      </c>
      <c r="E197" s="12" t="s">
        <v>371</v>
      </c>
      <c r="F197" s="12">
        <v>146.83000000000001</v>
      </c>
      <c r="G197" s="10">
        <v>80.64</v>
      </c>
      <c r="H197" s="10">
        <f t="shared" si="6"/>
        <v>77.75</v>
      </c>
      <c r="I197" s="10"/>
    </row>
    <row r="198" spans="1:9" s="1" customFormat="1" ht="20.100000000000001" customHeight="1">
      <c r="A198" s="12">
        <v>6</v>
      </c>
      <c r="B198" s="12" t="s">
        <v>374</v>
      </c>
      <c r="C198" s="12" t="s">
        <v>345</v>
      </c>
      <c r="D198" s="12" t="s">
        <v>364</v>
      </c>
      <c r="E198" s="12" t="s">
        <v>375</v>
      </c>
      <c r="F198" s="12">
        <v>146.66999999999999</v>
      </c>
      <c r="G198" s="10">
        <v>78.239999999999995</v>
      </c>
      <c r="H198" s="10">
        <f t="shared" si="6"/>
        <v>76.277999999999992</v>
      </c>
      <c r="I198" s="10"/>
    </row>
    <row r="199" spans="1:9" s="1" customFormat="1" ht="20.100000000000001" customHeight="1">
      <c r="A199" s="12">
        <v>7</v>
      </c>
      <c r="B199" s="12" t="s">
        <v>376</v>
      </c>
      <c r="C199" s="12" t="s">
        <v>345</v>
      </c>
      <c r="D199" s="12" t="s">
        <v>364</v>
      </c>
      <c r="E199" s="12" t="s">
        <v>377</v>
      </c>
      <c r="F199" s="12">
        <v>145.16999999999999</v>
      </c>
      <c r="G199" s="10">
        <v>77.52</v>
      </c>
      <c r="H199" s="10">
        <f t="shared" si="6"/>
        <v>75.545999999999992</v>
      </c>
      <c r="I199" s="10"/>
    </row>
    <row r="200" spans="1:9" s="1" customFormat="1" ht="20.100000000000001" customHeight="1">
      <c r="A200" s="12">
        <v>8</v>
      </c>
      <c r="B200" s="12" t="s">
        <v>378</v>
      </c>
      <c r="C200" s="12" t="s">
        <v>345</v>
      </c>
      <c r="D200" s="12" t="s">
        <v>364</v>
      </c>
      <c r="E200" s="12" t="s">
        <v>379</v>
      </c>
      <c r="F200" s="12">
        <v>144.83000000000001</v>
      </c>
      <c r="G200" s="10">
        <v>75.42</v>
      </c>
      <c r="H200" s="10">
        <f t="shared" si="6"/>
        <v>74.218000000000004</v>
      </c>
      <c r="I200" s="10"/>
    </row>
    <row r="201" spans="1:9" s="1" customFormat="1" ht="20.100000000000001" customHeight="1">
      <c r="A201" s="11" t="s">
        <v>458</v>
      </c>
      <c r="B201" s="11" t="s">
        <v>1</v>
      </c>
      <c r="C201" s="11" t="s">
        <v>2</v>
      </c>
      <c r="D201" s="11" t="s">
        <v>3</v>
      </c>
      <c r="E201" s="11" t="s">
        <v>4</v>
      </c>
      <c r="F201" s="5" t="s">
        <v>454</v>
      </c>
      <c r="G201" s="34" t="s">
        <v>452</v>
      </c>
      <c r="H201" s="34" t="s">
        <v>451</v>
      </c>
      <c r="I201" s="7" t="s">
        <v>5</v>
      </c>
    </row>
    <row r="202" spans="1:9" s="1" customFormat="1" ht="20.100000000000001" customHeight="1">
      <c r="A202" s="8" t="s">
        <v>6</v>
      </c>
      <c r="B202" s="8" t="s">
        <v>380</v>
      </c>
      <c r="C202" s="8" t="s">
        <v>345</v>
      </c>
      <c r="D202" s="8" t="s">
        <v>381</v>
      </c>
      <c r="E202" s="8" t="s">
        <v>382</v>
      </c>
      <c r="F202" s="9">
        <v>145.5</v>
      </c>
      <c r="G202" s="10">
        <v>77.34</v>
      </c>
      <c r="H202" s="10">
        <f>F202/2*0.4+G202*0.6</f>
        <v>75.504000000000005</v>
      </c>
      <c r="I202" s="38" t="s">
        <v>456</v>
      </c>
    </row>
    <row r="203" spans="1:9" s="1" customFormat="1" ht="20.100000000000001" customHeight="1">
      <c r="A203" s="8">
        <v>2</v>
      </c>
      <c r="B203" s="8" t="s">
        <v>385</v>
      </c>
      <c r="C203" s="8" t="s">
        <v>345</v>
      </c>
      <c r="D203" s="8" t="s">
        <v>381</v>
      </c>
      <c r="E203" s="8" t="s">
        <v>386</v>
      </c>
      <c r="F203" s="9">
        <v>140.33000000000001</v>
      </c>
      <c r="G203" s="10">
        <v>78.12</v>
      </c>
      <c r="H203" s="10">
        <f>F203/2*0.4+G203*0.6</f>
        <v>74.938000000000002</v>
      </c>
      <c r="I203" s="38" t="s">
        <v>456</v>
      </c>
    </row>
    <row r="204" spans="1:9" s="1" customFormat="1" ht="20.100000000000001" customHeight="1">
      <c r="A204" s="8">
        <v>3</v>
      </c>
      <c r="B204" s="8" t="s">
        <v>391</v>
      </c>
      <c r="C204" s="8" t="s">
        <v>345</v>
      </c>
      <c r="D204" s="8" t="s">
        <v>381</v>
      </c>
      <c r="E204" s="8" t="s">
        <v>392</v>
      </c>
      <c r="F204" s="9">
        <v>138.66999999999999</v>
      </c>
      <c r="G204" s="10">
        <v>77.64</v>
      </c>
      <c r="H204" s="10">
        <f>F204/2*0.4+G204*0.6</f>
        <v>74.317999999999998</v>
      </c>
      <c r="I204" s="10"/>
    </row>
    <row r="205" spans="1:9" s="2" customFormat="1" ht="20.100000000000001" customHeight="1">
      <c r="A205" s="8">
        <v>4</v>
      </c>
      <c r="B205" s="8" t="s">
        <v>387</v>
      </c>
      <c r="C205" s="8" t="s">
        <v>345</v>
      </c>
      <c r="D205" s="8" t="s">
        <v>381</v>
      </c>
      <c r="E205" s="8" t="s">
        <v>388</v>
      </c>
      <c r="F205" s="9">
        <v>139.16999999999999</v>
      </c>
      <c r="G205" s="10">
        <v>77.239999999999995</v>
      </c>
      <c r="H205" s="10">
        <f>F205/2*0.4+G205*0.6</f>
        <v>74.177999999999997</v>
      </c>
      <c r="I205" s="10"/>
    </row>
    <row r="206" spans="1:9" s="2" customFormat="1" ht="20.100000000000001" customHeight="1">
      <c r="A206" s="8">
        <v>5</v>
      </c>
      <c r="B206" s="8" t="s">
        <v>389</v>
      </c>
      <c r="C206" s="8" t="s">
        <v>345</v>
      </c>
      <c r="D206" s="8" t="s">
        <v>381</v>
      </c>
      <c r="E206" s="8" t="s">
        <v>390</v>
      </c>
      <c r="F206" s="9">
        <v>138.83000000000001</v>
      </c>
      <c r="G206" s="10">
        <v>75.36</v>
      </c>
      <c r="H206" s="10">
        <f>F206/2*0.4+G206*0.6</f>
        <v>72.981999999999999</v>
      </c>
      <c r="I206" s="10"/>
    </row>
    <row r="207" spans="1:9" s="2" customFormat="1" ht="20.100000000000001" customHeight="1">
      <c r="A207" s="8">
        <v>6</v>
      </c>
      <c r="B207" s="8" t="s">
        <v>383</v>
      </c>
      <c r="C207" s="8" t="s">
        <v>345</v>
      </c>
      <c r="D207" s="8" t="s">
        <v>381</v>
      </c>
      <c r="E207" s="8" t="s">
        <v>384</v>
      </c>
      <c r="F207" s="9">
        <v>145.33000000000001</v>
      </c>
      <c r="G207" s="10" t="s">
        <v>453</v>
      </c>
      <c r="H207" s="34">
        <f>F207/2*0.4</f>
        <v>29.066000000000003</v>
      </c>
      <c r="I207" s="10"/>
    </row>
    <row r="208" spans="1:9" s="1" customFormat="1" ht="20.100000000000001" customHeight="1">
      <c r="A208" s="11" t="s">
        <v>458</v>
      </c>
      <c r="B208" s="11" t="s">
        <v>1</v>
      </c>
      <c r="C208" s="11" t="s">
        <v>2</v>
      </c>
      <c r="D208" s="11" t="s">
        <v>3</v>
      </c>
      <c r="E208" s="11" t="s">
        <v>4</v>
      </c>
      <c r="F208" s="5" t="s">
        <v>454</v>
      </c>
      <c r="G208" s="34" t="s">
        <v>452</v>
      </c>
      <c r="H208" s="34" t="s">
        <v>451</v>
      </c>
      <c r="I208" s="7" t="s">
        <v>5</v>
      </c>
    </row>
    <row r="209" spans="1:9" s="1" customFormat="1" ht="20.100000000000001" customHeight="1">
      <c r="A209" s="12">
        <v>1</v>
      </c>
      <c r="B209" s="12" t="s">
        <v>396</v>
      </c>
      <c r="C209" s="12" t="s">
        <v>394</v>
      </c>
      <c r="D209" s="12" t="s">
        <v>306</v>
      </c>
      <c r="E209" s="12" t="s">
        <v>397</v>
      </c>
      <c r="F209" s="12">
        <v>135.66999999999999</v>
      </c>
      <c r="G209" s="10">
        <v>78.78</v>
      </c>
      <c r="H209" s="10">
        <f>F209/2*0.4+G209*0.6</f>
        <v>74.402000000000001</v>
      </c>
      <c r="I209" s="38" t="s">
        <v>456</v>
      </c>
    </row>
    <row r="210" spans="1:9" s="1" customFormat="1" ht="20.100000000000001" customHeight="1">
      <c r="A210" s="12">
        <v>2</v>
      </c>
      <c r="B210" s="12" t="s">
        <v>398</v>
      </c>
      <c r="C210" s="12" t="s">
        <v>394</v>
      </c>
      <c r="D210" s="12" t="s">
        <v>306</v>
      </c>
      <c r="E210" s="12" t="s">
        <v>399</v>
      </c>
      <c r="F210" s="12">
        <v>127.67</v>
      </c>
      <c r="G210" s="10">
        <v>78.12</v>
      </c>
      <c r="H210" s="10">
        <f>F210/2*0.4+G210*0.6</f>
        <v>72.406000000000006</v>
      </c>
      <c r="I210" s="38" t="s">
        <v>456</v>
      </c>
    </row>
    <row r="211" spans="1:9" s="1" customFormat="1" ht="20.100000000000001" customHeight="1">
      <c r="A211" s="12">
        <v>3</v>
      </c>
      <c r="B211" s="12" t="s">
        <v>402</v>
      </c>
      <c r="C211" s="12" t="s">
        <v>394</v>
      </c>
      <c r="D211" s="12" t="s">
        <v>306</v>
      </c>
      <c r="E211" s="12" t="s">
        <v>403</v>
      </c>
      <c r="F211" s="12">
        <v>122.67</v>
      </c>
      <c r="G211" s="10">
        <v>75.819999999999993</v>
      </c>
      <c r="H211" s="10">
        <f>F211/2*0.4+G211*0.6</f>
        <v>70.025999999999996</v>
      </c>
      <c r="I211" s="10"/>
    </row>
    <row r="212" spans="1:9" s="2" customFormat="1" ht="20.100000000000001" customHeight="1">
      <c r="A212" s="12">
        <v>4</v>
      </c>
      <c r="B212" s="12" t="s">
        <v>404</v>
      </c>
      <c r="C212" s="12" t="s">
        <v>394</v>
      </c>
      <c r="D212" s="12" t="s">
        <v>306</v>
      </c>
      <c r="E212" s="12" t="s">
        <v>405</v>
      </c>
      <c r="F212" s="12">
        <v>121.5</v>
      </c>
      <c r="G212" s="10">
        <v>75.34</v>
      </c>
      <c r="H212" s="10">
        <f>F212/2*0.4+G212*0.6</f>
        <v>69.504000000000005</v>
      </c>
      <c r="I212" s="10"/>
    </row>
    <row r="213" spans="1:9" s="2" customFormat="1" ht="20.100000000000001" customHeight="1">
      <c r="A213" s="12">
        <v>5</v>
      </c>
      <c r="B213" s="12" t="s">
        <v>400</v>
      </c>
      <c r="C213" s="12" t="s">
        <v>394</v>
      </c>
      <c r="D213" s="12" t="s">
        <v>306</v>
      </c>
      <c r="E213" s="12" t="s">
        <v>401</v>
      </c>
      <c r="F213" s="12">
        <v>124.33</v>
      </c>
      <c r="G213" s="10">
        <v>74.14</v>
      </c>
      <c r="H213" s="10">
        <f>F213/2*0.4+G213*0.6</f>
        <v>69.349999999999994</v>
      </c>
      <c r="I213" s="10"/>
    </row>
    <row r="214" spans="1:9" s="2" customFormat="1" ht="20.100000000000001" customHeight="1">
      <c r="A214" s="12">
        <v>6</v>
      </c>
      <c r="B214" s="12" t="s">
        <v>393</v>
      </c>
      <c r="C214" s="12" t="s">
        <v>394</v>
      </c>
      <c r="D214" s="12" t="s">
        <v>306</v>
      </c>
      <c r="E214" s="12" t="s">
        <v>395</v>
      </c>
      <c r="F214" s="12">
        <v>137.83000000000001</v>
      </c>
      <c r="G214" s="10" t="s">
        <v>453</v>
      </c>
      <c r="H214" s="34">
        <f>F214/2*0.4</f>
        <v>27.566000000000003</v>
      </c>
      <c r="I214" s="10"/>
    </row>
    <row r="215" spans="1:9" s="2" customFormat="1" ht="20.100000000000001" customHeight="1">
      <c r="A215" s="11" t="s">
        <v>458</v>
      </c>
      <c r="B215" s="11" t="s">
        <v>1</v>
      </c>
      <c r="C215" s="11" t="s">
        <v>2</v>
      </c>
      <c r="D215" s="11" t="s">
        <v>3</v>
      </c>
      <c r="E215" s="11" t="s">
        <v>4</v>
      </c>
      <c r="F215" s="5" t="s">
        <v>454</v>
      </c>
      <c r="G215" s="34" t="s">
        <v>452</v>
      </c>
      <c r="H215" s="34" t="s">
        <v>451</v>
      </c>
      <c r="I215" s="7" t="s">
        <v>5</v>
      </c>
    </row>
    <row r="216" spans="1:9" s="1" customFormat="1" ht="20.100000000000001" customHeight="1">
      <c r="A216" s="8">
        <v>1</v>
      </c>
      <c r="B216" s="8" t="s">
        <v>410</v>
      </c>
      <c r="C216" s="8" t="s">
        <v>394</v>
      </c>
      <c r="D216" s="8" t="s">
        <v>319</v>
      </c>
      <c r="E216" s="8" t="s">
        <v>411</v>
      </c>
      <c r="F216" s="9">
        <v>135.16999999999999</v>
      </c>
      <c r="G216" s="10">
        <v>78.98</v>
      </c>
      <c r="H216" s="10">
        <f>F216/2*0.4+G216*0.6</f>
        <v>74.421999999999997</v>
      </c>
      <c r="I216" s="10" t="s">
        <v>456</v>
      </c>
    </row>
    <row r="217" spans="1:9" s="1" customFormat="1" ht="20.100000000000001" customHeight="1">
      <c r="A217" s="8">
        <v>2</v>
      </c>
      <c r="B217" s="8" t="s">
        <v>408</v>
      </c>
      <c r="C217" s="8" t="s">
        <v>394</v>
      </c>
      <c r="D217" s="8" t="s">
        <v>319</v>
      </c>
      <c r="E217" s="8" t="s">
        <v>409</v>
      </c>
      <c r="F217" s="9">
        <v>136.5</v>
      </c>
      <c r="G217" s="10">
        <v>78.14</v>
      </c>
      <c r="H217" s="10">
        <f>F217/2*0.4+G217*0.6</f>
        <v>74.183999999999997</v>
      </c>
      <c r="I217" s="10"/>
    </row>
    <row r="218" spans="1:9" s="1" customFormat="1" ht="20.100000000000001" customHeight="1">
      <c r="A218" s="8">
        <v>3</v>
      </c>
      <c r="B218" s="8" t="s">
        <v>406</v>
      </c>
      <c r="C218" s="8" t="s">
        <v>394</v>
      </c>
      <c r="D218" s="8" t="s">
        <v>319</v>
      </c>
      <c r="E218" s="8" t="s">
        <v>407</v>
      </c>
      <c r="F218" s="9">
        <v>139</v>
      </c>
      <c r="G218" s="10">
        <v>76.760000000000005</v>
      </c>
      <c r="H218" s="10">
        <f>F218/2*0.4+G218*0.6</f>
        <v>73.856000000000009</v>
      </c>
      <c r="I218" s="10"/>
    </row>
    <row r="219" spans="1:9" s="1" customFormat="1" ht="20.100000000000001" customHeight="1">
      <c r="A219" s="11" t="s">
        <v>458</v>
      </c>
      <c r="B219" s="11" t="s">
        <v>1</v>
      </c>
      <c r="C219" s="11" t="s">
        <v>2</v>
      </c>
      <c r="D219" s="11" t="s">
        <v>3</v>
      </c>
      <c r="E219" s="11" t="s">
        <v>4</v>
      </c>
      <c r="F219" s="5" t="s">
        <v>454</v>
      </c>
      <c r="G219" s="34" t="s">
        <v>452</v>
      </c>
      <c r="H219" s="34" t="s">
        <v>451</v>
      </c>
      <c r="I219" s="7" t="s">
        <v>5</v>
      </c>
    </row>
    <row r="220" spans="1:9" s="1" customFormat="1" ht="20.100000000000001" customHeight="1">
      <c r="A220" s="12" t="s">
        <v>6</v>
      </c>
      <c r="B220" s="12" t="s">
        <v>412</v>
      </c>
      <c r="C220" s="12" t="s">
        <v>394</v>
      </c>
      <c r="D220" s="12" t="s">
        <v>364</v>
      </c>
      <c r="E220" s="12" t="s">
        <v>413</v>
      </c>
      <c r="F220" s="12">
        <v>141.66999999999999</v>
      </c>
      <c r="G220" s="35">
        <v>77.98</v>
      </c>
      <c r="H220" s="10">
        <f>F220/2*0.4+G220*0.6</f>
        <v>75.122</v>
      </c>
      <c r="I220" s="10" t="s">
        <v>456</v>
      </c>
    </row>
    <row r="221" spans="1:9" s="1" customFormat="1" ht="20.100000000000001" customHeight="1">
      <c r="A221" s="12" t="s">
        <v>11</v>
      </c>
      <c r="B221" s="12" t="s">
        <v>414</v>
      </c>
      <c r="C221" s="12" t="s">
        <v>394</v>
      </c>
      <c r="D221" s="12" t="s">
        <v>364</v>
      </c>
      <c r="E221" s="12" t="s">
        <v>415</v>
      </c>
      <c r="F221" s="12">
        <v>139.66999999999999</v>
      </c>
      <c r="G221" s="35">
        <v>77.22</v>
      </c>
      <c r="H221" s="10">
        <f>F221/2*0.4+G221*0.6</f>
        <v>74.265999999999991</v>
      </c>
      <c r="I221" s="10"/>
    </row>
    <row r="222" spans="1:9" s="1" customFormat="1" ht="20.100000000000001" customHeight="1">
      <c r="A222" s="12" t="s">
        <v>14</v>
      </c>
      <c r="B222" s="12" t="s">
        <v>416</v>
      </c>
      <c r="C222" s="12" t="s">
        <v>394</v>
      </c>
      <c r="D222" s="12" t="s">
        <v>364</v>
      </c>
      <c r="E222" s="12" t="s">
        <v>417</v>
      </c>
      <c r="F222" s="12">
        <v>138.33000000000001</v>
      </c>
      <c r="G222" s="10" t="s">
        <v>453</v>
      </c>
      <c r="H222" s="34">
        <f>F222/2*0.4</f>
        <v>27.666000000000004</v>
      </c>
      <c r="I222" s="10"/>
    </row>
    <row r="223" spans="1:9" s="1" customFormat="1" ht="20.100000000000001" customHeight="1">
      <c r="A223" s="11" t="s">
        <v>458</v>
      </c>
      <c r="B223" s="11" t="s">
        <v>1</v>
      </c>
      <c r="C223" s="11" t="s">
        <v>2</v>
      </c>
      <c r="D223" s="11" t="s">
        <v>3</v>
      </c>
      <c r="E223" s="11" t="s">
        <v>4</v>
      </c>
      <c r="F223" s="5" t="s">
        <v>454</v>
      </c>
      <c r="G223" s="34" t="s">
        <v>452</v>
      </c>
      <c r="H223" s="34" t="s">
        <v>451</v>
      </c>
      <c r="I223" s="7" t="s">
        <v>5</v>
      </c>
    </row>
    <row r="224" spans="1:9" s="2" customFormat="1" ht="20.100000000000001" customHeight="1">
      <c r="A224" s="8" t="s">
        <v>6</v>
      </c>
      <c r="B224" s="8" t="s">
        <v>418</v>
      </c>
      <c r="C224" s="8" t="s">
        <v>394</v>
      </c>
      <c r="D224" s="8" t="s">
        <v>381</v>
      </c>
      <c r="E224" s="8" t="s">
        <v>419</v>
      </c>
      <c r="F224" s="9">
        <v>139.16999999999999</v>
      </c>
      <c r="G224" s="10">
        <v>83.94</v>
      </c>
      <c r="H224" s="10">
        <f>F224/2*0.4+G224*0.6</f>
        <v>78.197999999999993</v>
      </c>
      <c r="I224" s="10" t="s">
        <v>456</v>
      </c>
    </row>
    <row r="225" spans="1:9" s="2" customFormat="1" ht="20.100000000000001" customHeight="1">
      <c r="A225" s="8">
        <v>2</v>
      </c>
      <c r="B225" s="8" t="s">
        <v>422</v>
      </c>
      <c r="C225" s="8" t="s">
        <v>394</v>
      </c>
      <c r="D225" s="8" t="s">
        <v>381</v>
      </c>
      <c r="E225" s="8" t="s">
        <v>423</v>
      </c>
      <c r="F225" s="9">
        <v>136.66999999999999</v>
      </c>
      <c r="G225" s="10">
        <v>79.34</v>
      </c>
      <c r="H225" s="10">
        <f>F225/2*0.4+G225*0.6</f>
        <v>74.938000000000002</v>
      </c>
      <c r="I225" s="10"/>
    </row>
    <row r="226" spans="1:9" s="2" customFormat="1" ht="20.100000000000001" customHeight="1">
      <c r="A226" s="8">
        <v>3</v>
      </c>
      <c r="B226" s="8" t="s">
        <v>420</v>
      </c>
      <c r="C226" s="8" t="s">
        <v>394</v>
      </c>
      <c r="D226" s="8" t="s">
        <v>381</v>
      </c>
      <c r="E226" s="8" t="s">
        <v>421</v>
      </c>
      <c r="F226" s="9">
        <v>138.5</v>
      </c>
      <c r="G226" s="10">
        <v>76.94</v>
      </c>
      <c r="H226" s="10">
        <f>F226/2*0.4+G226*0.6</f>
        <v>73.864000000000004</v>
      </c>
      <c r="I226" s="10"/>
    </row>
    <row r="227" spans="1:9" s="1" customFormat="1" ht="20.100000000000001" customHeight="1">
      <c r="A227" s="11" t="s">
        <v>458</v>
      </c>
      <c r="B227" s="11" t="s">
        <v>1</v>
      </c>
      <c r="C227" s="11" t="s">
        <v>2</v>
      </c>
      <c r="D227" s="11" t="s">
        <v>3</v>
      </c>
      <c r="E227" s="11" t="s">
        <v>4</v>
      </c>
      <c r="F227" s="5" t="s">
        <v>454</v>
      </c>
      <c r="G227" s="34" t="s">
        <v>452</v>
      </c>
      <c r="H227" s="34" t="s">
        <v>451</v>
      </c>
      <c r="I227" s="7" t="s">
        <v>5</v>
      </c>
    </row>
    <row r="228" spans="1:9" s="1" customFormat="1" ht="20.100000000000001" customHeight="1">
      <c r="A228" s="17" t="s">
        <v>6</v>
      </c>
      <c r="B228" s="17" t="s">
        <v>424</v>
      </c>
      <c r="C228" s="17" t="s">
        <v>425</v>
      </c>
      <c r="D228" s="17" t="s">
        <v>306</v>
      </c>
      <c r="E228" s="17" t="s">
        <v>426</v>
      </c>
      <c r="F228" s="18">
        <v>137</v>
      </c>
      <c r="G228" s="10">
        <v>80.8</v>
      </c>
      <c r="H228" s="10">
        <f t="shared" ref="H228:H233" si="7">F228/2*0.4+G228*0.6</f>
        <v>75.88</v>
      </c>
      <c r="I228" s="38" t="s">
        <v>456</v>
      </c>
    </row>
    <row r="229" spans="1:9" s="1" customFormat="1" ht="20.100000000000001" customHeight="1">
      <c r="A229" s="17">
        <v>2</v>
      </c>
      <c r="B229" s="17" t="s">
        <v>429</v>
      </c>
      <c r="C229" s="17" t="s">
        <v>425</v>
      </c>
      <c r="D229" s="17" t="s">
        <v>306</v>
      </c>
      <c r="E229" s="17" t="s">
        <v>430</v>
      </c>
      <c r="F229" s="18">
        <v>134.33000000000001</v>
      </c>
      <c r="G229" s="10">
        <v>79.22</v>
      </c>
      <c r="H229" s="10">
        <f t="shared" si="7"/>
        <v>74.397999999999996</v>
      </c>
      <c r="I229" s="38" t="s">
        <v>456</v>
      </c>
    </row>
    <row r="230" spans="1:9" s="1" customFormat="1" ht="20.100000000000001" customHeight="1">
      <c r="A230" s="17">
        <v>3</v>
      </c>
      <c r="B230" s="17" t="s">
        <v>427</v>
      </c>
      <c r="C230" s="17" t="s">
        <v>425</v>
      </c>
      <c r="D230" s="17" t="s">
        <v>306</v>
      </c>
      <c r="E230" s="17" t="s">
        <v>428</v>
      </c>
      <c r="F230" s="18">
        <v>136.33000000000001</v>
      </c>
      <c r="G230" s="10">
        <v>74.48</v>
      </c>
      <c r="H230" s="10">
        <f t="shared" si="7"/>
        <v>71.954000000000008</v>
      </c>
      <c r="I230" s="38" t="s">
        <v>456</v>
      </c>
    </row>
    <row r="231" spans="1:9" s="1" customFormat="1" ht="20.100000000000001" customHeight="1">
      <c r="A231" s="17">
        <v>4</v>
      </c>
      <c r="B231" s="17" t="s">
        <v>433</v>
      </c>
      <c r="C231" s="17" t="s">
        <v>425</v>
      </c>
      <c r="D231" s="17" t="s">
        <v>306</v>
      </c>
      <c r="E231" s="17" t="s">
        <v>434</v>
      </c>
      <c r="F231" s="18">
        <v>129.66999999999999</v>
      </c>
      <c r="G231" s="10">
        <v>76.64</v>
      </c>
      <c r="H231" s="10">
        <f t="shared" si="7"/>
        <v>71.918000000000006</v>
      </c>
      <c r="I231" s="10"/>
    </row>
    <row r="232" spans="1:9" s="1" customFormat="1" ht="20.100000000000001" customHeight="1">
      <c r="A232" s="17">
        <v>5</v>
      </c>
      <c r="B232" s="17" t="s">
        <v>431</v>
      </c>
      <c r="C232" s="17" t="s">
        <v>425</v>
      </c>
      <c r="D232" s="17" t="s">
        <v>306</v>
      </c>
      <c r="E232" s="17" t="s">
        <v>432</v>
      </c>
      <c r="F232" s="18">
        <v>133.5</v>
      </c>
      <c r="G232" s="10">
        <v>73.06</v>
      </c>
      <c r="H232" s="10">
        <f t="shared" si="7"/>
        <v>70.536000000000001</v>
      </c>
      <c r="I232" s="10"/>
    </row>
    <row r="233" spans="1:9" s="1" customFormat="1" ht="20.100000000000001" customHeight="1">
      <c r="A233" s="17">
        <v>6</v>
      </c>
      <c r="B233" s="17" t="s">
        <v>435</v>
      </c>
      <c r="C233" s="17" t="s">
        <v>425</v>
      </c>
      <c r="D233" s="17" t="s">
        <v>306</v>
      </c>
      <c r="E233" s="17" t="s">
        <v>436</v>
      </c>
      <c r="F233" s="18">
        <v>128.83000000000001</v>
      </c>
      <c r="G233" s="10">
        <v>73.22</v>
      </c>
      <c r="H233" s="10">
        <f t="shared" si="7"/>
        <v>69.698000000000008</v>
      </c>
      <c r="I233" s="10"/>
    </row>
    <row r="234" spans="1:9" s="1" customFormat="1" ht="20.100000000000001" customHeight="1">
      <c r="A234" s="11" t="s">
        <v>458</v>
      </c>
      <c r="B234" s="11" t="s">
        <v>1</v>
      </c>
      <c r="C234" s="11" t="s">
        <v>2</v>
      </c>
      <c r="D234" s="11" t="s">
        <v>3</v>
      </c>
      <c r="E234" s="11" t="s">
        <v>4</v>
      </c>
      <c r="F234" s="5" t="s">
        <v>454</v>
      </c>
      <c r="G234" s="34" t="s">
        <v>452</v>
      </c>
      <c r="H234" s="34" t="s">
        <v>451</v>
      </c>
      <c r="I234" s="7" t="s">
        <v>5</v>
      </c>
    </row>
    <row r="235" spans="1:9" ht="20.100000000000001" customHeight="1">
      <c r="A235" s="8" t="s">
        <v>6</v>
      </c>
      <c r="B235" s="8" t="s">
        <v>437</v>
      </c>
      <c r="C235" s="8" t="s">
        <v>425</v>
      </c>
      <c r="D235" s="8" t="s">
        <v>319</v>
      </c>
      <c r="E235" s="8" t="s">
        <v>438</v>
      </c>
      <c r="F235" s="9">
        <v>143.83000000000001</v>
      </c>
      <c r="G235" s="10">
        <v>79.22</v>
      </c>
      <c r="H235" s="10">
        <f>F235/2*0.4+G235*0.6</f>
        <v>76.298000000000002</v>
      </c>
      <c r="I235" s="10" t="s">
        <v>456</v>
      </c>
    </row>
    <row r="236" spans="1:9" ht="20.100000000000001" customHeight="1">
      <c r="A236" s="8">
        <v>2</v>
      </c>
      <c r="B236" s="8" t="s">
        <v>439</v>
      </c>
      <c r="C236" s="8" t="s">
        <v>425</v>
      </c>
      <c r="D236" s="8" t="s">
        <v>319</v>
      </c>
      <c r="E236" s="8" t="s">
        <v>440</v>
      </c>
      <c r="F236" s="9">
        <v>131.66999999999999</v>
      </c>
      <c r="G236" s="10">
        <v>76.42</v>
      </c>
      <c r="H236" s="10">
        <f>F236/2*0.4+G236*0.6</f>
        <v>72.185999999999993</v>
      </c>
      <c r="I236" s="10"/>
    </row>
    <row r="237" spans="1:9" ht="20.100000000000001" customHeight="1">
      <c r="A237" s="30">
        <v>3</v>
      </c>
      <c r="B237" s="16" t="s">
        <v>441</v>
      </c>
      <c r="C237" s="16" t="s">
        <v>425</v>
      </c>
      <c r="D237" s="16" t="s">
        <v>319</v>
      </c>
      <c r="E237" s="33" t="s">
        <v>442</v>
      </c>
      <c r="F237" s="16">
        <v>128.5</v>
      </c>
      <c r="G237" s="10">
        <v>75.64</v>
      </c>
      <c r="H237" s="10">
        <f>F237/2*0.4+G237*0.6</f>
        <v>71.084000000000003</v>
      </c>
      <c r="I237" s="10"/>
    </row>
    <row r="238" spans="1:9" ht="20.100000000000001" customHeight="1">
      <c r="A238" s="11" t="s">
        <v>458</v>
      </c>
      <c r="B238" s="11" t="s">
        <v>1</v>
      </c>
      <c r="C238" s="11" t="s">
        <v>2</v>
      </c>
      <c r="D238" s="11" t="s">
        <v>3</v>
      </c>
      <c r="E238" s="11" t="s">
        <v>4</v>
      </c>
      <c r="F238" s="6" t="s">
        <v>454</v>
      </c>
      <c r="G238" s="34" t="s">
        <v>452</v>
      </c>
      <c r="H238" s="34" t="s">
        <v>451</v>
      </c>
      <c r="I238" s="7" t="s">
        <v>5</v>
      </c>
    </row>
    <row r="239" spans="1:9" ht="20.100000000000001" customHeight="1">
      <c r="A239" s="12">
        <v>1</v>
      </c>
      <c r="B239" s="12" t="s">
        <v>443</v>
      </c>
      <c r="C239" s="12" t="s">
        <v>444</v>
      </c>
      <c r="D239" s="12" t="s">
        <v>445</v>
      </c>
      <c r="E239" s="12" t="s">
        <v>446</v>
      </c>
      <c r="F239" s="12">
        <v>63.27</v>
      </c>
      <c r="G239" s="35">
        <v>76.400000000000006</v>
      </c>
      <c r="H239" s="10">
        <f>F239*0.4+G239*0.6</f>
        <v>71.14800000000001</v>
      </c>
      <c r="I239" s="10" t="s">
        <v>456</v>
      </c>
    </row>
    <row r="240" spans="1:9" ht="20.100000000000001" customHeight="1">
      <c r="A240" s="31">
        <v>2</v>
      </c>
      <c r="B240" s="31" t="s">
        <v>449</v>
      </c>
      <c r="C240" s="31" t="s">
        <v>444</v>
      </c>
      <c r="D240" s="31" t="s">
        <v>445</v>
      </c>
      <c r="E240" s="31" t="s">
        <v>450</v>
      </c>
      <c r="F240" s="31">
        <v>59.8</v>
      </c>
      <c r="G240" s="35">
        <v>75.900000000000006</v>
      </c>
      <c r="H240" s="10">
        <f>F240*0.4+G240*0.6</f>
        <v>69.460000000000008</v>
      </c>
      <c r="I240" s="10" t="s">
        <v>456</v>
      </c>
    </row>
    <row r="241" spans="1:9" ht="20.100000000000001" customHeight="1">
      <c r="A241" s="12">
        <v>3</v>
      </c>
      <c r="B241" s="12" t="s">
        <v>447</v>
      </c>
      <c r="C241" s="12" t="s">
        <v>444</v>
      </c>
      <c r="D241" s="12" t="s">
        <v>445</v>
      </c>
      <c r="E241" s="12" t="s">
        <v>448</v>
      </c>
      <c r="F241" s="12">
        <v>59.85</v>
      </c>
      <c r="G241" s="35">
        <v>61.04</v>
      </c>
      <c r="H241" s="10">
        <f>F241*0.4+G241*0.6</f>
        <v>60.563999999999993</v>
      </c>
      <c r="I241" s="10"/>
    </row>
    <row r="242" spans="1:9" ht="20.100000000000001" customHeight="1">
      <c r="A242" s="11" t="s">
        <v>458</v>
      </c>
      <c r="B242" s="11" t="s">
        <v>1</v>
      </c>
      <c r="C242" s="11" t="s">
        <v>2</v>
      </c>
      <c r="D242" s="11" t="s">
        <v>3</v>
      </c>
      <c r="E242" s="11" t="s">
        <v>4</v>
      </c>
      <c r="F242" s="6" t="s">
        <v>466</v>
      </c>
      <c r="G242" s="34" t="s">
        <v>452</v>
      </c>
      <c r="H242" s="34" t="s">
        <v>451</v>
      </c>
      <c r="I242" s="7" t="s">
        <v>5</v>
      </c>
    </row>
    <row r="243" spans="1:9" ht="20.100000000000001" customHeight="1">
      <c r="A243" s="42">
        <v>1</v>
      </c>
      <c r="B243" s="39" t="s">
        <v>460</v>
      </c>
      <c r="C243" s="39" t="s">
        <v>467</v>
      </c>
      <c r="D243" s="39" t="s">
        <v>468</v>
      </c>
      <c r="E243" s="42"/>
      <c r="F243" s="40">
        <v>61.95</v>
      </c>
      <c r="G243" s="41">
        <v>78.3</v>
      </c>
      <c r="H243" s="42">
        <f t="shared" ref="H243:H248" si="8">F243*0.8+G243*0.2</f>
        <v>65.22</v>
      </c>
      <c r="I243" s="10" t="s">
        <v>456</v>
      </c>
    </row>
    <row r="244" spans="1:9" ht="20.100000000000001" customHeight="1">
      <c r="A244" s="42">
        <v>2</v>
      </c>
      <c r="B244" s="39" t="s">
        <v>461</v>
      </c>
      <c r="C244" s="39" t="s">
        <v>467</v>
      </c>
      <c r="D244" s="39" t="s">
        <v>468</v>
      </c>
      <c r="E244" s="42"/>
      <c r="F244" s="40">
        <v>60.45</v>
      </c>
      <c r="G244" s="41">
        <v>72.5</v>
      </c>
      <c r="H244" s="42">
        <f t="shared" si="8"/>
        <v>62.860000000000007</v>
      </c>
      <c r="I244" s="10" t="s">
        <v>456</v>
      </c>
    </row>
    <row r="245" spans="1:9" ht="20.100000000000001" customHeight="1">
      <c r="A245" s="42">
        <v>3</v>
      </c>
      <c r="B245" s="39" t="s">
        <v>463</v>
      </c>
      <c r="C245" s="39" t="s">
        <v>467</v>
      </c>
      <c r="D245" s="39" t="s">
        <v>468</v>
      </c>
      <c r="E245" s="42"/>
      <c r="F245" s="40">
        <v>58.9</v>
      </c>
      <c r="G245" s="41">
        <v>76.260000000000005</v>
      </c>
      <c r="H245" s="42">
        <f t="shared" si="8"/>
        <v>62.372000000000007</v>
      </c>
      <c r="I245" s="10" t="s">
        <v>456</v>
      </c>
    </row>
    <row r="246" spans="1:9" ht="20.100000000000001" customHeight="1">
      <c r="A246" s="42">
        <v>4</v>
      </c>
      <c r="B246" s="39" t="s">
        <v>462</v>
      </c>
      <c r="C246" s="39" t="s">
        <v>467</v>
      </c>
      <c r="D246" s="39" t="s">
        <v>468</v>
      </c>
      <c r="E246" s="42"/>
      <c r="F246" s="40">
        <v>59.05</v>
      </c>
      <c r="G246" s="41">
        <v>72.680000000000007</v>
      </c>
      <c r="H246" s="42">
        <f t="shared" si="8"/>
        <v>61.776000000000003</v>
      </c>
      <c r="I246" s="10" t="s">
        <v>456</v>
      </c>
    </row>
    <row r="247" spans="1:9" ht="20.100000000000001" customHeight="1">
      <c r="A247" s="42">
        <v>5</v>
      </c>
      <c r="B247" s="39" t="s">
        <v>464</v>
      </c>
      <c r="C247" s="39" t="s">
        <v>467</v>
      </c>
      <c r="D247" s="39" t="s">
        <v>468</v>
      </c>
      <c r="E247" s="42"/>
      <c r="F247" s="40">
        <v>57.35</v>
      </c>
      <c r="G247" s="41">
        <v>75.319999999999993</v>
      </c>
      <c r="H247" s="42">
        <f t="shared" si="8"/>
        <v>60.944000000000003</v>
      </c>
      <c r="I247" s="10" t="s">
        <v>456</v>
      </c>
    </row>
    <row r="248" spans="1:9" ht="20.100000000000001" customHeight="1">
      <c r="A248" s="42">
        <v>6</v>
      </c>
      <c r="B248" s="39" t="s">
        <v>465</v>
      </c>
      <c r="C248" s="39" t="s">
        <v>467</v>
      </c>
      <c r="D248" s="39" t="s">
        <v>468</v>
      </c>
      <c r="E248" s="42"/>
      <c r="F248" s="40">
        <v>51.1</v>
      </c>
      <c r="G248" s="41">
        <v>73.540000000000006</v>
      </c>
      <c r="H248" s="42">
        <f t="shared" si="8"/>
        <v>55.588000000000008</v>
      </c>
      <c r="I248" s="10" t="s">
        <v>456</v>
      </c>
    </row>
  </sheetData>
  <sortState ref="A243:I248">
    <sortCondition descending="1" ref="H243:H248"/>
  </sortState>
  <mergeCells count="2">
    <mergeCell ref="A1:I1"/>
    <mergeCell ref="A2:I2"/>
  </mergeCells>
  <phoneticPr fontId="10" type="noConversion"/>
  <pageMargins left="0.69930555555555596" right="0.69930555555555596" top="0.75" bottom="0.75" header="0.3" footer="0.3"/>
  <pageSetup paperSize="9"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2021-03-13T10:17:15Z</cp:lastPrinted>
  <dcterms:created xsi:type="dcterms:W3CDTF">2006-09-13T11:21:00Z</dcterms:created>
  <dcterms:modified xsi:type="dcterms:W3CDTF">2021-03-13T13:02:14Z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