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s>
  <definedNames/>
  <calcPr fullCalcOnLoad="1"/>
</workbook>
</file>

<file path=xl/sharedStrings.xml><?xml version="1.0" encoding="utf-8"?>
<sst xmlns="http://schemas.openxmlformats.org/spreadsheetml/2006/main" count="330" uniqueCount="211">
  <si>
    <t>2021年衢江区机关考试录用公务员笔试面试折合总成绩及入围体检人员名单公布</t>
  </si>
  <si>
    <t>序号</t>
  </si>
  <si>
    <t>报考单位</t>
  </si>
  <si>
    <t>报考职位</t>
  </si>
  <si>
    <t>招录人数</t>
  </si>
  <si>
    <t>姓名</t>
  </si>
  <si>
    <t>性别</t>
  </si>
  <si>
    <t>准考证号</t>
  </si>
  <si>
    <t>笔试成绩</t>
  </si>
  <si>
    <t>笔试成绩折合</t>
  </si>
  <si>
    <t>面试成绩</t>
  </si>
  <si>
    <t>面试成绩折合</t>
  </si>
  <si>
    <t>折合后总成绩</t>
  </si>
  <si>
    <t>职位内排名</t>
  </si>
  <si>
    <t>备注</t>
  </si>
  <si>
    <t>衢州市衢江区发展和改革局</t>
  </si>
  <si>
    <t>工作人员1一级科员</t>
  </si>
  <si>
    <t>汪晨露</t>
  </si>
  <si>
    <t>女</t>
  </si>
  <si>
    <t>108020503616</t>
  </si>
  <si>
    <t>入围体检</t>
  </si>
  <si>
    <t>师禹</t>
  </si>
  <si>
    <t>108020505303</t>
  </si>
  <si>
    <t>孙玲琳</t>
  </si>
  <si>
    <t>108020503909</t>
  </si>
  <si>
    <t>工作人员2一级科员</t>
  </si>
  <si>
    <t>都彦妮</t>
  </si>
  <si>
    <t>108020501125</t>
  </si>
  <si>
    <t>李惠丽</t>
  </si>
  <si>
    <t>108020504709</t>
  </si>
  <si>
    <t>汪晓逸</t>
  </si>
  <si>
    <t>108020504217</t>
  </si>
  <si>
    <t>衢州市衢江区财政局</t>
  </si>
  <si>
    <t>财务管理一级科员</t>
  </si>
  <si>
    <t>俞欣</t>
  </si>
  <si>
    <t>108020503005</t>
  </si>
  <si>
    <t>张雨涵</t>
  </si>
  <si>
    <t>108020505325</t>
  </si>
  <si>
    <t>黎俊彦</t>
  </si>
  <si>
    <t>男</t>
  </si>
  <si>
    <t>108020505022</t>
  </si>
  <si>
    <t>王诗淇</t>
  </si>
  <si>
    <t>108020504529</t>
  </si>
  <si>
    <t>梅诗梦</t>
  </si>
  <si>
    <t>108020502304</t>
  </si>
  <si>
    <t>姜宗</t>
  </si>
  <si>
    <t>108020500621</t>
  </si>
  <si>
    <t>衢州市衢江区人力资源和社会保障局</t>
  </si>
  <si>
    <t>徐诗琪</t>
  </si>
  <si>
    <t>108020501819</t>
  </si>
  <si>
    <t>郑欣</t>
  </si>
  <si>
    <t>108020504307</t>
  </si>
  <si>
    <t>何欣洁</t>
  </si>
  <si>
    <t>108020504821</t>
  </si>
  <si>
    <t>吴帆</t>
  </si>
  <si>
    <t>108020600707</t>
  </si>
  <si>
    <t>潘可伊</t>
  </si>
  <si>
    <t>108020600716</t>
  </si>
  <si>
    <t>江涵</t>
  </si>
  <si>
    <t>108020600119</t>
  </si>
  <si>
    <t>衢州市衢江区审计局</t>
  </si>
  <si>
    <t>财务审计一级科员</t>
  </si>
  <si>
    <t>曾一凡</t>
  </si>
  <si>
    <t>108020502626</t>
  </si>
  <si>
    <t>戴小慧</t>
  </si>
  <si>
    <t>108020500518</t>
  </si>
  <si>
    <t>钱琪琦</t>
  </si>
  <si>
    <t>108020504723</t>
  </si>
  <si>
    <t>综合文字一级科员</t>
  </si>
  <si>
    <t>舒雅婷</t>
  </si>
  <si>
    <t>108020501328</t>
  </si>
  <si>
    <t>黄梦颖</t>
  </si>
  <si>
    <t>108020501423</t>
  </si>
  <si>
    <t>江美洁</t>
  </si>
  <si>
    <t>108020500126</t>
  </si>
  <si>
    <t>中共衢州市衢江区纪律检查委员会监察委员会派驻(出)机构</t>
  </si>
  <si>
    <t>纪检监察1一级科员</t>
  </si>
  <si>
    <t>郑锐铖</t>
  </si>
  <si>
    <t>108020504026</t>
  </si>
  <si>
    <t>陈蒙</t>
  </si>
  <si>
    <t>108020502609</t>
  </si>
  <si>
    <t>郭雄</t>
  </si>
  <si>
    <t>108020503719</t>
  </si>
  <si>
    <t>何文涛</t>
  </si>
  <si>
    <t>108020505016</t>
  </si>
  <si>
    <t>朱开宁</t>
  </si>
  <si>
    <t>108020503016</t>
  </si>
  <si>
    <t>纪检监察2一级科员</t>
  </si>
  <si>
    <t>江喆人</t>
  </si>
  <si>
    <t>108020500207</t>
  </si>
  <si>
    <t>李茹玥</t>
  </si>
  <si>
    <t>108020501302</t>
  </si>
  <si>
    <t>乌日娜</t>
  </si>
  <si>
    <t>108020503721</t>
  </si>
  <si>
    <t>余晗琳</t>
  </si>
  <si>
    <t>108020501919</t>
  </si>
  <si>
    <t>周佳惠</t>
  </si>
  <si>
    <t>108020500817</t>
  </si>
  <si>
    <t>叶子蕊</t>
  </si>
  <si>
    <t>衢州市衢江区市场监督管理局基层所</t>
  </si>
  <si>
    <t>基层执法1一级科员</t>
  </si>
  <si>
    <t>谭钧文</t>
  </si>
  <si>
    <t>308020604426</t>
  </si>
  <si>
    <t>林卓煜</t>
  </si>
  <si>
    <t>308020604415</t>
  </si>
  <si>
    <t>欧阳凯文</t>
  </si>
  <si>
    <t>308020604402</t>
  </si>
  <si>
    <t>傅胜</t>
  </si>
  <si>
    <t>308020604410</t>
  </si>
  <si>
    <t>邵伟成</t>
  </si>
  <si>
    <t>308020604406</t>
  </si>
  <si>
    <t>曾启凡</t>
  </si>
  <si>
    <t>308020604412</t>
  </si>
  <si>
    <t>基层执法2一级科员</t>
  </si>
  <si>
    <t>廖林莹</t>
  </si>
  <si>
    <t>308020604421</t>
  </si>
  <si>
    <t>罗玉鹃</t>
  </si>
  <si>
    <t>308020604424</t>
  </si>
  <si>
    <t>汪诗茹</t>
  </si>
  <si>
    <t>308020604423</t>
  </si>
  <si>
    <t>衢州市衢江区卫生监督所</t>
  </si>
  <si>
    <t>卫生执法1一级科员</t>
  </si>
  <si>
    <t>唐汉萌</t>
  </si>
  <si>
    <t>108020500418</t>
  </si>
  <si>
    <t>张圣钰</t>
  </si>
  <si>
    <t>108020504813</t>
  </si>
  <si>
    <t>罗晓嵩</t>
  </si>
  <si>
    <t>108020504915</t>
  </si>
  <si>
    <t>谢姜涛</t>
  </si>
  <si>
    <t>108020500922</t>
  </si>
  <si>
    <t>朱正升</t>
  </si>
  <si>
    <t>108020503704</t>
  </si>
  <si>
    <t>郑毅文</t>
  </si>
  <si>
    <t>108020500925</t>
  </si>
  <si>
    <t>卫生执法2一级科员</t>
  </si>
  <si>
    <t>蓝灵莹</t>
  </si>
  <si>
    <t>108020503813</t>
  </si>
  <si>
    <t>叶嘉祺</t>
  </si>
  <si>
    <t>108020504315</t>
  </si>
  <si>
    <t>李文姝</t>
  </si>
  <si>
    <t>108020500930</t>
  </si>
  <si>
    <t>洪丹妮</t>
  </si>
  <si>
    <t>108020504604</t>
  </si>
  <si>
    <t>江莹</t>
  </si>
  <si>
    <t>108020504508</t>
  </si>
  <si>
    <t>徐丁丁</t>
  </si>
  <si>
    <t>108020502323</t>
  </si>
  <si>
    <t>卫生执法3一级科员</t>
  </si>
  <si>
    <t>肖吉</t>
  </si>
  <si>
    <t>108020502909</t>
  </si>
  <si>
    <t>何雷明</t>
  </si>
  <si>
    <t>108020504213</t>
  </si>
  <si>
    <t>林家伟</t>
  </si>
  <si>
    <t>108020502723</t>
  </si>
  <si>
    <t>卫生执法4一级科员</t>
  </si>
  <si>
    <t>叶凯玲</t>
  </si>
  <si>
    <t>108020505120</t>
  </si>
  <si>
    <t>陈雯倩</t>
  </si>
  <si>
    <t>108020501914</t>
  </si>
  <si>
    <t>徐佳琦</t>
  </si>
  <si>
    <t>108020503726</t>
  </si>
  <si>
    <t>衢州市衢江区人民政府经济技术协作中心</t>
  </si>
  <si>
    <t>戴珺</t>
  </si>
  <si>
    <t>108020501416</t>
  </si>
  <si>
    <t>钱骁宇</t>
  </si>
  <si>
    <t>108020503107</t>
  </si>
  <si>
    <t>熊亦琪</t>
  </si>
  <si>
    <t>108020504311</t>
  </si>
  <si>
    <t>衢州市衢江区社会保险事业管理中心</t>
  </si>
  <si>
    <t>社保经办1一级科员</t>
  </si>
  <si>
    <t>夏雨</t>
  </si>
  <si>
    <t>108020502906</t>
  </si>
  <si>
    <t>柴一凡</t>
  </si>
  <si>
    <t>108020500816</t>
  </si>
  <si>
    <t>谢依静</t>
  </si>
  <si>
    <t>108020504910</t>
  </si>
  <si>
    <t>放弃</t>
  </si>
  <si>
    <t>社保经办2一级科员</t>
  </si>
  <si>
    <t>张洁</t>
  </si>
  <si>
    <t>108020504306</t>
  </si>
  <si>
    <t>陈程</t>
  </si>
  <si>
    <t>108020505106</t>
  </si>
  <si>
    <t>徐宇婷</t>
  </si>
  <si>
    <t>108020600522</t>
  </si>
  <si>
    <t>衢州市衢江区乡镇机关</t>
  </si>
  <si>
    <t>柴正毅</t>
  </si>
  <si>
    <t>208020601609</t>
  </si>
  <si>
    <t>吴嘉伟</t>
  </si>
  <si>
    <t>208020600908</t>
  </si>
  <si>
    <t>徐嘉毅</t>
  </si>
  <si>
    <t>208020604312</t>
  </si>
  <si>
    <t>徐哲涵</t>
  </si>
  <si>
    <t>208020603625</t>
  </si>
  <si>
    <t>叶茜</t>
  </si>
  <si>
    <t>208020602708</t>
  </si>
  <si>
    <t>童回庆</t>
  </si>
  <si>
    <t>208020600923</t>
  </si>
  <si>
    <t>优秀村干部“职位2”二级科员</t>
  </si>
  <si>
    <t>姜和文</t>
  </si>
  <si>
    <t>408020604502</t>
  </si>
  <si>
    <t>杨丰</t>
  </si>
  <si>
    <t>408020604501</t>
  </si>
  <si>
    <t>祝珍珍</t>
  </si>
  <si>
    <t>408020604503</t>
  </si>
  <si>
    <t>退役士兵职位一级科员</t>
  </si>
  <si>
    <t>李振洲</t>
  </si>
  <si>
    <t>208020601001</t>
  </si>
  <si>
    <t>陈庆飞</t>
  </si>
  <si>
    <t>208020602228</t>
  </si>
  <si>
    <t>梅文娟</t>
  </si>
  <si>
    <t>208020603015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</si>
</sst>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6"/>
      <color indexed="8"/>
      <name val="方正小标宋简体"/>
      <family val="4"/>
    </font>
    <font>
      <sz val="11"/>
      <color indexed="8"/>
      <name val="Times New Roman"/>
      <family val="1"/>
    </font>
    <font>
      <sz val="11"/>
      <color indexed="8"/>
      <name val="黑体"/>
      <family val="3"/>
    </font>
    <font>
      <sz val="12"/>
      <color indexed="8"/>
      <name val="黑体"/>
      <family val="3"/>
    </font>
    <font>
      <sz val="11"/>
      <color indexed="8"/>
      <name val="仿宋_GB2312"/>
      <family val="3"/>
    </font>
    <font>
      <sz val="11"/>
      <color indexed="19"/>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6"/>
      <name val="宋体"/>
      <family val="0"/>
    </font>
    <font>
      <b/>
      <sz val="18"/>
      <color indexed="54"/>
      <name val="宋体"/>
      <family val="0"/>
    </font>
    <font>
      <b/>
      <sz val="11"/>
      <color indexed="54"/>
      <name val="宋体"/>
      <family val="0"/>
    </font>
    <font>
      <b/>
      <sz val="11"/>
      <color indexed="53"/>
      <name val="宋体"/>
      <family val="0"/>
    </font>
    <font>
      <sz val="11"/>
      <color indexed="17"/>
      <name val="宋体"/>
      <family val="0"/>
    </font>
    <font>
      <u val="single"/>
      <sz val="11"/>
      <color indexed="12"/>
      <name val="宋体"/>
      <family val="0"/>
    </font>
    <font>
      <sz val="11"/>
      <color indexed="62"/>
      <name val="宋体"/>
      <family val="0"/>
    </font>
    <font>
      <u val="single"/>
      <sz val="11"/>
      <color indexed="20"/>
      <name val="宋体"/>
      <family val="0"/>
    </font>
    <font>
      <b/>
      <sz val="11"/>
      <color indexed="63"/>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1"/>
      <color theme="1"/>
      <name val="Times New Roman"/>
      <family val="1"/>
    </font>
    <font>
      <sz val="11"/>
      <color theme="1"/>
      <name val="黑体"/>
      <family val="3"/>
    </font>
    <font>
      <sz val="12"/>
      <color theme="1"/>
      <name val="黑体"/>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3">
    <xf numFmtId="0" fontId="0" fillId="0" borderId="0" xfId="0" applyFont="1" applyAlignment="1">
      <alignment vertic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31" fontId="45" fillId="0" borderId="0" xfId="0" applyNumberFormat="1" applyFont="1" applyFill="1" applyBorder="1" applyAlignment="1">
      <alignment horizontal="right" vertical="center" wrapText="1"/>
    </xf>
    <xf numFmtId="0" fontId="46" fillId="0" borderId="9" xfId="0" applyFont="1" applyFill="1" applyBorder="1" applyAlignment="1">
      <alignment horizontal="center" vertical="center" wrapText="1"/>
    </xf>
    <xf numFmtId="1" fontId="46" fillId="0" borderId="9" xfId="0" applyNumberFormat="1"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9" xfId="0" applyNumberFormat="1"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76" fontId="44" fillId="0" borderId="0" xfId="0" applyNumberFormat="1" applyFont="1" applyFill="1" applyBorder="1" applyAlignment="1">
      <alignment horizontal="center" vertical="center"/>
    </xf>
    <xf numFmtId="176" fontId="45" fillId="0" borderId="0" xfId="0" applyNumberFormat="1" applyFont="1" applyFill="1" applyBorder="1" applyAlignment="1">
      <alignment horizontal="right" vertical="center" wrapText="1"/>
    </xf>
    <xf numFmtId="31" fontId="45" fillId="0" borderId="0"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48"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6"/>
  <sheetViews>
    <sheetView tabSelected="1" zoomScaleSheetLayoutView="100" workbookViewId="0" topLeftCell="A52">
      <selection activeCell="O63" sqref="O63"/>
    </sheetView>
  </sheetViews>
  <sheetFormatPr defaultColWidth="9.00390625" defaultRowHeight="21.75" customHeight="1"/>
  <cols>
    <col min="1" max="1" width="4.7109375" style="0" customWidth="1"/>
    <col min="7" max="7" width="13.8515625" style="0" customWidth="1"/>
    <col min="9" max="9" width="7.421875" style="0" customWidth="1"/>
    <col min="11" max="11" width="6.8515625" style="0" customWidth="1"/>
    <col min="12" max="12" width="7.7109375" style="0" customWidth="1"/>
  </cols>
  <sheetData>
    <row r="1" spans="1:14" ht="33" customHeight="1">
      <c r="A1" s="1" t="s">
        <v>0</v>
      </c>
      <c r="B1" s="2"/>
      <c r="C1" s="2"/>
      <c r="D1" s="2"/>
      <c r="E1" s="2"/>
      <c r="F1" s="2"/>
      <c r="G1" s="2"/>
      <c r="H1" s="2"/>
      <c r="I1" s="2"/>
      <c r="J1" s="13"/>
      <c r="K1" s="13"/>
      <c r="L1" s="13"/>
      <c r="M1" s="2"/>
      <c r="N1" s="2"/>
    </row>
    <row r="2" spans="1:14" ht="21.75" customHeight="1">
      <c r="A2" s="3">
        <v>44268</v>
      </c>
      <c r="B2" s="3"/>
      <c r="C2" s="3"/>
      <c r="D2" s="3"/>
      <c r="E2" s="3"/>
      <c r="F2" s="3"/>
      <c r="G2" s="3"/>
      <c r="H2" s="3"/>
      <c r="I2" s="3"/>
      <c r="J2" s="14"/>
      <c r="K2" s="14"/>
      <c r="L2" s="14"/>
      <c r="M2" s="15"/>
      <c r="N2" s="3"/>
    </row>
    <row r="3" spans="1:14" ht="40.5" customHeight="1">
      <c r="A3" s="4" t="s">
        <v>1</v>
      </c>
      <c r="B3" s="5" t="s">
        <v>2</v>
      </c>
      <c r="C3" s="5" t="s">
        <v>3</v>
      </c>
      <c r="D3" s="5" t="s">
        <v>4</v>
      </c>
      <c r="E3" s="5" t="s">
        <v>5</v>
      </c>
      <c r="F3" s="5" t="s">
        <v>6</v>
      </c>
      <c r="G3" s="5" t="s">
        <v>7</v>
      </c>
      <c r="H3" s="6" t="s">
        <v>8</v>
      </c>
      <c r="I3" s="6" t="s">
        <v>9</v>
      </c>
      <c r="J3" s="16" t="s">
        <v>10</v>
      </c>
      <c r="K3" s="16" t="s">
        <v>11</v>
      </c>
      <c r="L3" s="17" t="s">
        <v>12</v>
      </c>
      <c r="M3" s="4" t="s">
        <v>13</v>
      </c>
      <c r="N3" s="4" t="s">
        <v>14</v>
      </c>
    </row>
    <row r="4" spans="1:14" ht="21.75" customHeight="1">
      <c r="A4" s="7">
        <v>1</v>
      </c>
      <c r="B4" s="8" t="s">
        <v>15</v>
      </c>
      <c r="C4" s="9" t="s">
        <v>16</v>
      </c>
      <c r="D4" s="9">
        <v>1</v>
      </c>
      <c r="E4" s="9" t="s">
        <v>17</v>
      </c>
      <c r="F4" s="9" t="s">
        <v>18</v>
      </c>
      <c r="G4" s="9" t="s">
        <v>19</v>
      </c>
      <c r="H4" s="10">
        <v>146.15</v>
      </c>
      <c r="I4" s="10">
        <f aca="true" t="shared" si="0" ref="I4:I67">H4/2*0.4</f>
        <v>29.230000000000004</v>
      </c>
      <c r="J4" s="18">
        <v>77.7</v>
      </c>
      <c r="K4" s="18">
        <f aca="true" t="shared" si="1" ref="K4:K67">J4*0.6</f>
        <v>46.62</v>
      </c>
      <c r="L4" s="19">
        <f aca="true" t="shared" si="2" ref="L4:L67">H4/2*0.4+J4*0.6</f>
        <v>75.85</v>
      </c>
      <c r="M4" s="20">
        <v>1</v>
      </c>
      <c r="N4" s="21" t="s">
        <v>20</v>
      </c>
    </row>
    <row r="5" spans="1:14" ht="21.75" customHeight="1">
      <c r="A5" s="7">
        <v>2</v>
      </c>
      <c r="B5" s="11"/>
      <c r="C5" s="9"/>
      <c r="D5" s="9"/>
      <c r="E5" s="9" t="s">
        <v>21</v>
      </c>
      <c r="F5" s="9" t="s">
        <v>18</v>
      </c>
      <c r="G5" s="9" t="s">
        <v>22</v>
      </c>
      <c r="H5" s="10">
        <v>140.58</v>
      </c>
      <c r="I5" s="10">
        <f t="shared" si="0"/>
        <v>28.116000000000003</v>
      </c>
      <c r="J5" s="18">
        <v>78.02</v>
      </c>
      <c r="K5" s="18">
        <f t="shared" si="1"/>
        <v>46.812</v>
      </c>
      <c r="L5" s="19">
        <f t="shared" si="2"/>
        <v>74.928</v>
      </c>
      <c r="M5" s="20">
        <v>2</v>
      </c>
      <c r="N5" s="22"/>
    </row>
    <row r="6" spans="1:14" ht="21.75" customHeight="1">
      <c r="A6" s="7">
        <v>3</v>
      </c>
      <c r="B6" s="11"/>
      <c r="C6" s="9"/>
      <c r="D6" s="9"/>
      <c r="E6" s="9" t="s">
        <v>23</v>
      </c>
      <c r="F6" s="9" t="s">
        <v>18</v>
      </c>
      <c r="G6" s="9" t="s">
        <v>24</v>
      </c>
      <c r="H6" s="10">
        <v>143.77</v>
      </c>
      <c r="I6" s="10">
        <f t="shared" si="0"/>
        <v>28.754000000000005</v>
      </c>
      <c r="J6" s="18">
        <v>71.98</v>
      </c>
      <c r="K6" s="18">
        <f t="shared" si="1"/>
        <v>43.188</v>
      </c>
      <c r="L6" s="19">
        <f t="shared" si="2"/>
        <v>71.94200000000001</v>
      </c>
      <c r="M6" s="20">
        <v>3</v>
      </c>
      <c r="N6" s="22"/>
    </row>
    <row r="7" spans="1:14" ht="21.75" customHeight="1">
      <c r="A7" s="7">
        <v>4</v>
      </c>
      <c r="B7" s="11"/>
      <c r="C7" s="9" t="s">
        <v>25</v>
      </c>
      <c r="D7" s="9">
        <v>1</v>
      </c>
      <c r="E7" s="9" t="s">
        <v>26</v>
      </c>
      <c r="F7" s="9" t="s">
        <v>18</v>
      </c>
      <c r="G7" s="9" t="s">
        <v>27</v>
      </c>
      <c r="H7" s="10">
        <v>148.27</v>
      </c>
      <c r="I7" s="10">
        <f t="shared" si="0"/>
        <v>29.654000000000003</v>
      </c>
      <c r="J7" s="18">
        <v>76.76</v>
      </c>
      <c r="K7" s="18">
        <f t="shared" si="1"/>
        <v>46.056000000000004</v>
      </c>
      <c r="L7" s="19">
        <f t="shared" si="2"/>
        <v>75.71000000000001</v>
      </c>
      <c r="M7" s="20">
        <v>1</v>
      </c>
      <c r="N7" s="22" t="s">
        <v>20</v>
      </c>
    </row>
    <row r="8" spans="1:14" ht="21.75" customHeight="1">
      <c r="A8" s="7">
        <v>5</v>
      </c>
      <c r="B8" s="11"/>
      <c r="C8" s="9"/>
      <c r="D8" s="9"/>
      <c r="E8" s="9" t="s">
        <v>28</v>
      </c>
      <c r="F8" s="9" t="s">
        <v>18</v>
      </c>
      <c r="G8" s="9" t="s">
        <v>29</v>
      </c>
      <c r="H8" s="10">
        <v>143.35</v>
      </c>
      <c r="I8" s="10">
        <f t="shared" si="0"/>
        <v>28.67</v>
      </c>
      <c r="J8" s="18">
        <v>77.74</v>
      </c>
      <c r="K8" s="18">
        <f t="shared" si="1"/>
        <v>46.644</v>
      </c>
      <c r="L8" s="19">
        <f t="shared" si="2"/>
        <v>75.314</v>
      </c>
      <c r="M8" s="20">
        <v>2</v>
      </c>
      <c r="N8" s="22"/>
    </row>
    <row r="9" spans="1:14" ht="21.75" customHeight="1">
      <c r="A9" s="7">
        <v>6</v>
      </c>
      <c r="B9" s="12"/>
      <c r="C9" s="9"/>
      <c r="D9" s="9"/>
      <c r="E9" s="9" t="s">
        <v>30</v>
      </c>
      <c r="F9" s="9" t="s">
        <v>18</v>
      </c>
      <c r="G9" s="9" t="s">
        <v>31</v>
      </c>
      <c r="H9" s="10">
        <v>146.73</v>
      </c>
      <c r="I9" s="10">
        <f t="shared" si="0"/>
        <v>29.346</v>
      </c>
      <c r="J9" s="18">
        <v>76.38</v>
      </c>
      <c r="K9" s="18">
        <f t="shared" si="1"/>
        <v>45.827999999999996</v>
      </c>
      <c r="L9" s="19">
        <f t="shared" si="2"/>
        <v>75.17399999999999</v>
      </c>
      <c r="M9" s="20">
        <v>3</v>
      </c>
      <c r="N9" s="22"/>
    </row>
    <row r="10" spans="1:14" ht="21.75" customHeight="1">
      <c r="A10" s="7">
        <v>7</v>
      </c>
      <c r="B10" s="9" t="s">
        <v>32</v>
      </c>
      <c r="C10" s="9" t="s">
        <v>33</v>
      </c>
      <c r="D10" s="9">
        <v>2</v>
      </c>
      <c r="E10" s="9" t="s">
        <v>34</v>
      </c>
      <c r="F10" s="9" t="s">
        <v>18</v>
      </c>
      <c r="G10" s="9" t="s">
        <v>35</v>
      </c>
      <c r="H10" s="10">
        <v>145.96</v>
      </c>
      <c r="I10" s="10">
        <f t="shared" si="0"/>
        <v>29.192000000000004</v>
      </c>
      <c r="J10" s="18">
        <v>80.24</v>
      </c>
      <c r="K10" s="18">
        <f t="shared" si="1"/>
        <v>48.144</v>
      </c>
      <c r="L10" s="19">
        <f t="shared" si="2"/>
        <v>77.336</v>
      </c>
      <c r="M10" s="20">
        <v>1</v>
      </c>
      <c r="N10" s="22" t="s">
        <v>20</v>
      </c>
    </row>
    <row r="11" spans="1:14" ht="21.75" customHeight="1">
      <c r="A11" s="7">
        <v>8</v>
      </c>
      <c r="B11" s="9"/>
      <c r="C11" s="9"/>
      <c r="D11" s="9"/>
      <c r="E11" s="9" t="s">
        <v>36</v>
      </c>
      <c r="F11" s="9" t="s">
        <v>18</v>
      </c>
      <c r="G11" s="9" t="s">
        <v>37</v>
      </c>
      <c r="H11" s="10">
        <v>151.46</v>
      </c>
      <c r="I11" s="10">
        <f t="shared" si="0"/>
        <v>30.292</v>
      </c>
      <c r="J11" s="18">
        <v>78.38</v>
      </c>
      <c r="K11" s="18">
        <f t="shared" si="1"/>
        <v>47.028</v>
      </c>
      <c r="L11" s="19">
        <f t="shared" si="2"/>
        <v>77.32</v>
      </c>
      <c r="M11" s="20">
        <v>2</v>
      </c>
      <c r="N11" s="22" t="s">
        <v>20</v>
      </c>
    </row>
    <row r="12" spans="1:14" ht="21.75" customHeight="1">
      <c r="A12" s="7">
        <v>9</v>
      </c>
      <c r="B12" s="9"/>
      <c r="C12" s="9"/>
      <c r="D12" s="9"/>
      <c r="E12" s="9" t="s">
        <v>38</v>
      </c>
      <c r="F12" s="9" t="s">
        <v>39</v>
      </c>
      <c r="G12" s="9" t="s">
        <v>40</v>
      </c>
      <c r="H12" s="10">
        <v>145.81</v>
      </c>
      <c r="I12" s="10">
        <f t="shared" si="0"/>
        <v>29.162000000000003</v>
      </c>
      <c r="J12" s="18">
        <v>80.08</v>
      </c>
      <c r="K12" s="18">
        <f t="shared" si="1"/>
        <v>48.047999999999995</v>
      </c>
      <c r="L12" s="19">
        <f t="shared" si="2"/>
        <v>77.21</v>
      </c>
      <c r="M12" s="20">
        <v>3</v>
      </c>
      <c r="N12" s="22"/>
    </row>
    <row r="13" spans="1:14" ht="21.75" customHeight="1">
      <c r="A13" s="7">
        <v>10</v>
      </c>
      <c r="B13" s="9"/>
      <c r="C13" s="9"/>
      <c r="D13" s="9"/>
      <c r="E13" s="9" t="s">
        <v>41</v>
      </c>
      <c r="F13" s="9" t="s">
        <v>18</v>
      </c>
      <c r="G13" s="9" t="s">
        <v>42</v>
      </c>
      <c r="H13" s="10">
        <v>145.19</v>
      </c>
      <c r="I13" s="10">
        <f t="shared" si="0"/>
        <v>29.038</v>
      </c>
      <c r="J13" s="18">
        <v>77.32</v>
      </c>
      <c r="K13" s="18">
        <f t="shared" si="1"/>
        <v>46.391999999999996</v>
      </c>
      <c r="L13" s="19">
        <f t="shared" si="2"/>
        <v>75.42999999999999</v>
      </c>
      <c r="M13" s="20">
        <v>4</v>
      </c>
      <c r="N13" s="22"/>
    </row>
    <row r="14" spans="1:14" ht="21.75" customHeight="1">
      <c r="A14" s="7">
        <v>11</v>
      </c>
      <c r="B14" s="9"/>
      <c r="C14" s="9"/>
      <c r="D14" s="9"/>
      <c r="E14" s="9" t="s">
        <v>43</v>
      </c>
      <c r="F14" s="9" t="s">
        <v>18</v>
      </c>
      <c r="G14" s="9" t="s">
        <v>44</v>
      </c>
      <c r="H14" s="10">
        <v>146.5</v>
      </c>
      <c r="I14" s="10">
        <f t="shared" si="0"/>
        <v>29.3</v>
      </c>
      <c r="J14" s="18">
        <v>76.58</v>
      </c>
      <c r="K14" s="18">
        <f t="shared" si="1"/>
        <v>45.948</v>
      </c>
      <c r="L14" s="19">
        <f t="shared" si="2"/>
        <v>75.248</v>
      </c>
      <c r="M14" s="20">
        <v>5</v>
      </c>
      <c r="N14" s="22"/>
    </row>
    <row r="15" spans="1:14" ht="21.75" customHeight="1">
      <c r="A15" s="7">
        <v>12</v>
      </c>
      <c r="B15" s="9"/>
      <c r="C15" s="9"/>
      <c r="D15" s="9"/>
      <c r="E15" s="9" t="s">
        <v>45</v>
      </c>
      <c r="F15" s="9" t="s">
        <v>39</v>
      </c>
      <c r="G15" s="9" t="s">
        <v>46</v>
      </c>
      <c r="H15" s="10">
        <v>147.77</v>
      </c>
      <c r="I15" s="10">
        <f t="shared" si="0"/>
        <v>29.554000000000002</v>
      </c>
      <c r="J15" s="18">
        <v>75.7</v>
      </c>
      <c r="K15" s="18">
        <f t="shared" si="1"/>
        <v>45.42</v>
      </c>
      <c r="L15" s="19">
        <f t="shared" si="2"/>
        <v>74.974</v>
      </c>
      <c r="M15" s="20">
        <v>6</v>
      </c>
      <c r="N15" s="22"/>
    </row>
    <row r="16" spans="1:14" ht="21.75" customHeight="1">
      <c r="A16" s="7">
        <v>13</v>
      </c>
      <c r="B16" s="8" t="s">
        <v>47</v>
      </c>
      <c r="C16" s="9" t="s">
        <v>16</v>
      </c>
      <c r="D16" s="9">
        <v>1</v>
      </c>
      <c r="E16" s="9" t="s">
        <v>48</v>
      </c>
      <c r="F16" s="9" t="s">
        <v>18</v>
      </c>
      <c r="G16" s="9" t="s">
        <v>49</v>
      </c>
      <c r="H16" s="10">
        <v>155.65</v>
      </c>
      <c r="I16" s="10">
        <f t="shared" si="0"/>
        <v>31.130000000000003</v>
      </c>
      <c r="J16" s="18">
        <v>79.2</v>
      </c>
      <c r="K16" s="18">
        <f t="shared" si="1"/>
        <v>47.52</v>
      </c>
      <c r="L16" s="19">
        <f t="shared" si="2"/>
        <v>78.65</v>
      </c>
      <c r="M16" s="20">
        <v>1</v>
      </c>
      <c r="N16" s="22" t="s">
        <v>20</v>
      </c>
    </row>
    <row r="17" spans="1:14" ht="21.75" customHeight="1">
      <c r="A17" s="7">
        <v>14</v>
      </c>
      <c r="B17" s="11"/>
      <c r="C17" s="9"/>
      <c r="D17" s="9"/>
      <c r="E17" s="9" t="s">
        <v>50</v>
      </c>
      <c r="F17" s="9" t="s">
        <v>18</v>
      </c>
      <c r="G17" s="9" t="s">
        <v>51</v>
      </c>
      <c r="H17" s="10">
        <v>139.73</v>
      </c>
      <c r="I17" s="10">
        <f t="shared" si="0"/>
        <v>27.945999999999998</v>
      </c>
      <c r="J17" s="18">
        <v>77.24</v>
      </c>
      <c r="K17" s="18">
        <f t="shared" si="1"/>
        <v>46.343999999999994</v>
      </c>
      <c r="L17" s="19">
        <f t="shared" si="2"/>
        <v>74.28999999999999</v>
      </c>
      <c r="M17" s="20">
        <v>2</v>
      </c>
      <c r="N17" s="22"/>
    </row>
    <row r="18" spans="1:14" ht="21.75" customHeight="1">
      <c r="A18" s="7">
        <v>15</v>
      </c>
      <c r="B18" s="11"/>
      <c r="C18" s="9"/>
      <c r="D18" s="9"/>
      <c r="E18" s="9" t="s">
        <v>52</v>
      </c>
      <c r="F18" s="9" t="s">
        <v>18</v>
      </c>
      <c r="G18" s="9" t="s">
        <v>53</v>
      </c>
      <c r="H18" s="10">
        <v>141.19</v>
      </c>
      <c r="I18" s="10">
        <f t="shared" si="0"/>
        <v>28.238</v>
      </c>
      <c r="J18" s="18">
        <v>75.96</v>
      </c>
      <c r="K18" s="18">
        <f t="shared" si="1"/>
        <v>45.57599999999999</v>
      </c>
      <c r="L18" s="19">
        <f t="shared" si="2"/>
        <v>73.814</v>
      </c>
      <c r="M18" s="20">
        <v>3</v>
      </c>
      <c r="N18" s="22"/>
    </row>
    <row r="19" spans="1:14" ht="21.75" customHeight="1">
      <c r="A19" s="7">
        <v>16</v>
      </c>
      <c r="B19" s="11"/>
      <c r="C19" s="9" t="s">
        <v>25</v>
      </c>
      <c r="D19" s="9">
        <v>1</v>
      </c>
      <c r="E19" s="9" t="s">
        <v>54</v>
      </c>
      <c r="F19" s="9" t="s">
        <v>39</v>
      </c>
      <c r="G19" s="9" t="s">
        <v>55</v>
      </c>
      <c r="H19" s="10">
        <v>141.96</v>
      </c>
      <c r="I19" s="10">
        <f t="shared" si="0"/>
        <v>28.392000000000003</v>
      </c>
      <c r="J19" s="18">
        <v>77.86</v>
      </c>
      <c r="K19" s="18">
        <f t="shared" si="1"/>
        <v>46.716</v>
      </c>
      <c r="L19" s="19">
        <f t="shared" si="2"/>
        <v>75.108</v>
      </c>
      <c r="M19" s="20">
        <v>1</v>
      </c>
      <c r="N19" s="22" t="s">
        <v>20</v>
      </c>
    </row>
    <row r="20" spans="1:14" ht="21.75" customHeight="1">
      <c r="A20" s="7">
        <v>17</v>
      </c>
      <c r="B20" s="11"/>
      <c r="C20" s="9"/>
      <c r="D20" s="9"/>
      <c r="E20" s="9" t="s">
        <v>56</v>
      </c>
      <c r="F20" s="9" t="s">
        <v>18</v>
      </c>
      <c r="G20" s="9" t="s">
        <v>57</v>
      </c>
      <c r="H20" s="10">
        <v>138.19</v>
      </c>
      <c r="I20" s="10">
        <f t="shared" si="0"/>
        <v>27.638</v>
      </c>
      <c r="J20" s="18">
        <v>75.66</v>
      </c>
      <c r="K20" s="18">
        <f t="shared" si="1"/>
        <v>45.395999999999994</v>
      </c>
      <c r="L20" s="19">
        <f t="shared" si="2"/>
        <v>73.03399999999999</v>
      </c>
      <c r="M20" s="20">
        <v>2</v>
      </c>
      <c r="N20" s="22"/>
    </row>
    <row r="21" spans="1:14" ht="21.75" customHeight="1">
      <c r="A21" s="7">
        <v>18</v>
      </c>
      <c r="B21" s="12"/>
      <c r="C21" s="9"/>
      <c r="D21" s="9"/>
      <c r="E21" s="9" t="s">
        <v>58</v>
      </c>
      <c r="F21" s="9" t="s">
        <v>39</v>
      </c>
      <c r="G21" s="9" t="s">
        <v>59</v>
      </c>
      <c r="H21" s="10">
        <v>133.04</v>
      </c>
      <c r="I21" s="10">
        <f t="shared" si="0"/>
        <v>26.608</v>
      </c>
      <c r="J21" s="18">
        <v>76.32</v>
      </c>
      <c r="K21" s="18">
        <f t="shared" si="1"/>
        <v>45.791999999999994</v>
      </c>
      <c r="L21" s="19">
        <f t="shared" si="2"/>
        <v>72.39999999999999</v>
      </c>
      <c r="M21" s="20">
        <v>3</v>
      </c>
      <c r="N21" s="22"/>
    </row>
    <row r="22" spans="1:14" ht="21.75" customHeight="1">
      <c r="A22" s="7">
        <v>19</v>
      </c>
      <c r="B22" s="8" t="s">
        <v>60</v>
      </c>
      <c r="C22" s="9" t="s">
        <v>61</v>
      </c>
      <c r="D22" s="9">
        <v>1</v>
      </c>
      <c r="E22" s="9" t="s">
        <v>62</v>
      </c>
      <c r="F22" s="9" t="s">
        <v>39</v>
      </c>
      <c r="G22" s="9" t="s">
        <v>63</v>
      </c>
      <c r="H22" s="10">
        <v>151.19</v>
      </c>
      <c r="I22" s="10">
        <f t="shared" si="0"/>
        <v>30.238</v>
      </c>
      <c r="J22" s="18">
        <v>78.7</v>
      </c>
      <c r="K22" s="18">
        <f t="shared" si="1"/>
        <v>47.22</v>
      </c>
      <c r="L22" s="19">
        <f t="shared" si="2"/>
        <v>77.458</v>
      </c>
      <c r="M22" s="20">
        <v>1</v>
      </c>
      <c r="N22" s="22" t="s">
        <v>20</v>
      </c>
    </row>
    <row r="23" spans="1:14" ht="21.75" customHeight="1">
      <c r="A23" s="7">
        <v>20</v>
      </c>
      <c r="B23" s="11"/>
      <c r="C23" s="9"/>
      <c r="D23" s="9"/>
      <c r="E23" s="9" t="s">
        <v>64</v>
      </c>
      <c r="F23" s="9" t="s">
        <v>18</v>
      </c>
      <c r="G23" s="9" t="s">
        <v>65</v>
      </c>
      <c r="H23" s="10">
        <v>141.35</v>
      </c>
      <c r="I23" s="10">
        <f t="shared" si="0"/>
        <v>28.27</v>
      </c>
      <c r="J23" s="18">
        <v>77.32</v>
      </c>
      <c r="K23" s="18">
        <f t="shared" si="1"/>
        <v>46.391999999999996</v>
      </c>
      <c r="L23" s="19">
        <f t="shared" si="2"/>
        <v>74.66199999999999</v>
      </c>
      <c r="M23" s="20">
        <v>2</v>
      </c>
      <c r="N23" s="22"/>
    </row>
    <row r="24" spans="1:14" ht="21.75" customHeight="1">
      <c r="A24" s="7">
        <v>21</v>
      </c>
      <c r="B24" s="11"/>
      <c r="C24" s="9"/>
      <c r="D24" s="9"/>
      <c r="E24" s="9" t="s">
        <v>66</v>
      </c>
      <c r="F24" s="9" t="s">
        <v>18</v>
      </c>
      <c r="G24" s="9" t="s">
        <v>67</v>
      </c>
      <c r="H24" s="10">
        <v>139.58</v>
      </c>
      <c r="I24" s="10">
        <f t="shared" si="0"/>
        <v>27.916000000000004</v>
      </c>
      <c r="J24" s="18">
        <v>75.78</v>
      </c>
      <c r="K24" s="18">
        <f t="shared" si="1"/>
        <v>45.467999999999996</v>
      </c>
      <c r="L24" s="19">
        <f t="shared" si="2"/>
        <v>73.384</v>
      </c>
      <c r="M24" s="20">
        <v>3</v>
      </c>
      <c r="N24" s="22"/>
    </row>
    <row r="25" spans="1:14" ht="21.75" customHeight="1">
      <c r="A25" s="7">
        <v>22</v>
      </c>
      <c r="B25" s="11"/>
      <c r="C25" s="9" t="s">
        <v>68</v>
      </c>
      <c r="D25" s="9">
        <v>1</v>
      </c>
      <c r="E25" s="9" t="s">
        <v>69</v>
      </c>
      <c r="F25" s="9" t="s">
        <v>18</v>
      </c>
      <c r="G25" s="9" t="s">
        <v>70</v>
      </c>
      <c r="H25" s="10">
        <v>145.35</v>
      </c>
      <c r="I25" s="10">
        <f t="shared" si="0"/>
        <v>29.07</v>
      </c>
      <c r="J25" s="18">
        <v>79.4</v>
      </c>
      <c r="K25" s="18">
        <f t="shared" si="1"/>
        <v>47.64</v>
      </c>
      <c r="L25" s="19">
        <f t="shared" si="2"/>
        <v>76.71000000000001</v>
      </c>
      <c r="M25" s="20">
        <v>1</v>
      </c>
      <c r="N25" s="22" t="s">
        <v>20</v>
      </c>
    </row>
    <row r="26" spans="1:14" ht="21.75" customHeight="1">
      <c r="A26" s="7">
        <v>23</v>
      </c>
      <c r="B26" s="11"/>
      <c r="C26" s="9"/>
      <c r="D26" s="9"/>
      <c r="E26" s="9" t="s">
        <v>71</v>
      </c>
      <c r="F26" s="9" t="s">
        <v>18</v>
      </c>
      <c r="G26" s="9" t="s">
        <v>72</v>
      </c>
      <c r="H26" s="10">
        <v>143.85</v>
      </c>
      <c r="I26" s="10">
        <f t="shared" si="0"/>
        <v>28.77</v>
      </c>
      <c r="J26" s="18">
        <v>79.4</v>
      </c>
      <c r="K26" s="18">
        <f t="shared" si="1"/>
        <v>47.64</v>
      </c>
      <c r="L26" s="19">
        <f t="shared" si="2"/>
        <v>76.41</v>
      </c>
      <c r="M26" s="20">
        <v>2</v>
      </c>
      <c r="N26" s="22"/>
    </row>
    <row r="27" spans="1:14" ht="21.75" customHeight="1">
      <c r="A27" s="7">
        <v>24</v>
      </c>
      <c r="B27" s="12"/>
      <c r="C27" s="9"/>
      <c r="D27" s="9"/>
      <c r="E27" s="9" t="s">
        <v>73</v>
      </c>
      <c r="F27" s="9" t="s">
        <v>18</v>
      </c>
      <c r="G27" s="9" t="s">
        <v>74</v>
      </c>
      <c r="H27" s="10">
        <v>137.46</v>
      </c>
      <c r="I27" s="10">
        <f t="shared" si="0"/>
        <v>27.492000000000004</v>
      </c>
      <c r="J27" s="18">
        <v>77.98</v>
      </c>
      <c r="K27" s="18">
        <f t="shared" si="1"/>
        <v>46.788000000000004</v>
      </c>
      <c r="L27" s="19">
        <f t="shared" si="2"/>
        <v>74.28</v>
      </c>
      <c r="M27" s="20">
        <v>3</v>
      </c>
      <c r="N27" s="22"/>
    </row>
    <row r="28" spans="1:14" ht="21.75" customHeight="1">
      <c r="A28" s="7">
        <v>25</v>
      </c>
      <c r="B28" s="9" t="s">
        <v>75</v>
      </c>
      <c r="C28" s="8" t="s">
        <v>76</v>
      </c>
      <c r="D28" s="8">
        <v>3</v>
      </c>
      <c r="E28" s="9" t="s">
        <v>77</v>
      </c>
      <c r="F28" s="9" t="s">
        <v>39</v>
      </c>
      <c r="G28" s="9" t="s">
        <v>78</v>
      </c>
      <c r="H28" s="10">
        <v>148.31</v>
      </c>
      <c r="I28" s="10">
        <f t="shared" si="0"/>
        <v>29.662000000000003</v>
      </c>
      <c r="J28" s="18">
        <v>80.52</v>
      </c>
      <c r="K28" s="18">
        <f t="shared" si="1"/>
        <v>48.312</v>
      </c>
      <c r="L28" s="19">
        <f t="shared" si="2"/>
        <v>77.974</v>
      </c>
      <c r="M28" s="20">
        <v>1</v>
      </c>
      <c r="N28" s="22" t="s">
        <v>20</v>
      </c>
    </row>
    <row r="29" spans="1:14" ht="21.75" customHeight="1">
      <c r="A29" s="7">
        <v>26</v>
      </c>
      <c r="B29" s="9"/>
      <c r="C29" s="11"/>
      <c r="D29" s="11"/>
      <c r="E29" s="9" t="s">
        <v>79</v>
      </c>
      <c r="F29" s="9" t="s">
        <v>39</v>
      </c>
      <c r="G29" s="9" t="s">
        <v>80</v>
      </c>
      <c r="H29" s="10">
        <v>138.42</v>
      </c>
      <c r="I29" s="10">
        <f t="shared" si="0"/>
        <v>27.683999999999997</v>
      </c>
      <c r="J29" s="18">
        <v>80.36</v>
      </c>
      <c r="K29" s="18">
        <f t="shared" si="1"/>
        <v>48.216</v>
      </c>
      <c r="L29" s="19">
        <f t="shared" si="2"/>
        <v>75.9</v>
      </c>
      <c r="M29" s="20">
        <v>2</v>
      </c>
      <c r="N29" s="22" t="s">
        <v>20</v>
      </c>
    </row>
    <row r="30" spans="1:14" ht="21.75" customHeight="1">
      <c r="A30" s="7">
        <v>27</v>
      </c>
      <c r="B30" s="9"/>
      <c r="C30" s="11"/>
      <c r="D30" s="11"/>
      <c r="E30" s="9" t="s">
        <v>81</v>
      </c>
      <c r="F30" s="9" t="s">
        <v>39</v>
      </c>
      <c r="G30" s="9" t="s">
        <v>82</v>
      </c>
      <c r="H30" s="10">
        <v>143.5</v>
      </c>
      <c r="I30" s="10">
        <f t="shared" si="0"/>
        <v>28.700000000000003</v>
      </c>
      <c r="J30" s="18">
        <v>78.04</v>
      </c>
      <c r="K30" s="18">
        <f t="shared" si="1"/>
        <v>46.824000000000005</v>
      </c>
      <c r="L30" s="19">
        <f t="shared" si="2"/>
        <v>75.524</v>
      </c>
      <c r="M30" s="20">
        <v>3</v>
      </c>
      <c r="N30" s="22" t="s">
        <v>20</v>
      </c>
    </row>
    <row r="31" spans="1:14" ht="21.75" customHeight="1">
      <c r="A31" s="7">
        <v>28</v>
      </c>
      <c r="B31" s="9"/>
      <c r="C31" s="11"/>
      <c r="D31" s="11"/>
      <c r="E31" s="9" t="s">
        <v>83</v>
      </c>
      <c r="F31" s="9" t="s">
        <v>39</v>
      </c>
      <c r="G31" s="9" t="s">
        <v>84</v>
      </c>
      <c r="H31" s="10">
        <v>134.38</v>
      </c>
      <c r="I31" s="10">
        <f t="shared" si="0"/>
        <v>26.876</v>
      </c>
      <c r="J31" s="18">
        <v>76.12</v>
      </c>
      <c r="K31" s="18">
        <f t="shared" si="1"/>
        <v>45.672000000000004</v>
      </c>
      <c r="L31" s="19">
        <f t="shared" si="2"/>
        <v>72.548</v>
      </c>
      <c r="M31" s="20">
        <v>4</v>
      </c>
      <c r="N31" s="22"/>
    </row>
    <row r="32" spans="1:14" ht="21.75" customHeight="1">
      <c r="A32" s="7">
        <v>29</v>
      </c>
      <c r="B32" s="9"/>
      <c r="C32" s="11"/>
      <c r="D32" s="11"/>
      <c r="E32" s="9" t="s">
        <v>85</v>
      </c>
      <c r="F32" s="9" t="s">
        <v>39</v>
      </c>
      <c r="G32" s="9" t="s">
        <v>86</v>
      </c>
      <c r="H32" s="10">
        <v>126.85</v>
      </c>
      <c r="I32" s="10">
        <f t="shared" si="0"/>
        <v>25.37</v>
      </c>
      <c r="J32" s="18">
        <v>74.3</v>
      </c>
      <c r="K32" s="18">
        <f t="shared" si="1"/>
        <v>44.58</v>
      </c>
      <c r="L32" s="19">
        <f t="shared" si="2"/>
        <v>69.95</v>
      </c>
      <c r="M32" s="20">
        <v>5</v>
      </c>
      <c r="N32" s="22"/>
    </row>
    <row r="33" spans="1:14" ht="21.75" customHeight="1">
      <c r="A33" s="7">
        <v>30</v>
      </c>
      <c r="B33" s="9" t="s">
        <v>75</v>
      </c>
      <c r="C33" s="8" t="s">
        <v>87</v>
      </c>
      <c r="D33" s="8">
        <v>3</v>
      </c>
      <c r="E33" s="9" t="s">
        <v>88</v>
      </c>
      <c r="F33" s="9" t="s">
        <v>18</v>
      </c>
      <c r="G33" s="9" t="s">
        <v>89</v>
      </c>
      <c r="H33" s="10">
        <v>142.31</v>
      </c>
      <c r="I33" s="10">
        <f t="shared" si="0"/>
        <v>28.462000000000003</v>
      </c>
      <c r="J33" s="18">
        <v>77.26</v>
      </c>
      <c r="K33" s="18">
        <f t="shared" si="1"/>
        <v>46.356</v>
      </c>
      <c r="L33" s="19">
        <f t="shared" si="2"/>
        <v>74.81800000000001</v>
      </c>
      <c r="M33" s="20">
        <v>1</v>
      </c>
      <c r="N33" s="22" t="s">
        <v>20</v>
      </c>
    </row>
    <row r="34" spans="1:14" ht="21.75" customHeight="1">
      <c r="A34" s="7">
        <v>31</v>
      </c>
      <c r="B34" s="9"/>
      <c r="C34" s="11"/>
      <c r="D34" s="11"/>
      <c r="E34" s="9" t="s">
        <v>90</v>
      </c>
      <c r="F34" s="9" t="s">
        <v>18</v>
      </c>
      <c r="G34" s="9" t="s">
        <v>91</v>
      </c>
      <c r="H34" s="10">
        <v>134.65</v>
      </c>
      <c r="I34" s="10">
        <f t="shared" si="0"/>
        <v>26.930000000000003</v>
      </c>
      <c r="J34" s="18">
        <v>78.66</v>
      </c>
      <c r="K34" s="18">
        <f t="shared" si="1"/>
        <v>47.196</v>
      </c>
      <c r="L34" s="19">
        <f t="shared" si="2"/>
        <v>74.126</v>
      </c>
      <c r="M34" s="20">
        <v>2</v>
      </c>
      <c r="N34" s="22" t="s">
        <v>20</v>
      </c>
    </row>
    <row r="35" spans="1:14" ht="21.75" customHeight="1">
      <c r="A35" s="7">
        <v>32</v>
      </c>
      <c r="B35" s="9"/>
      <c r="C35" s="11"/>
      <c r="D35" s="11"/>
      <c r="E35" s="9" t="s">
        <v>92</v>
      </c>
      <c r="F35" s="9" t="s">
        <v>18</v>
      </c>
      <c r="G35" s="9" t="s">
        <v>93</v>
      </c>
      <c r="H35" s="10">
        <v>134</v>
      </c>
      <c r="I35" s="10">
        <f t="shared" si="0"/>
        <v>26.8</v>
      </c>
      <c r="J35" s="18">
        <v>77.54</v>
      </c>
      <c r="K35" s="18">
        <f t="shared" si="1"/>
        <v>46.524</v>
      </c>
      <c r="L35" s="19">
        <f t="shared" si="2"/>
        <v>73.324</v>
      </c>
      <c r="M35" s="20">
        <v>3</v>
      </c>
      <c r="N35" s="22" t="s">
        <v>20</v>
      </c>
    </row>
    <row r="36" spans="1:14" ht="21.75" customHeight="1">
      <c r="A36" s="7">
        <v>33</v>
      </c>
      <c r="B36" s="9"/>
      <c r="C36" s="11"/>
      <c r="D36" s="11"/>
      <c r="E36" s="9" t="s">
        <v>94</v>
      </c>
      <c r="F36" s="9" t="s">
        <v>18</v>
      </c>
      <c r="G36" s="9" t="s">
        <v>95</v>
      </c>
      <c r="H36" s="10">
        <v>134.69</v>
      </c>
      <c r="I36" s="10">
        <f t="shared" si="0"/>
        <v>26.938000000000002</v>
      </c>
      <c r="J36" s="18">
        <v>74.72</v>
      </c>
      <c r="K36" s="18">
        <f t="shared" si="1"/>
        <v>44.832</v>
      </c>
      <c r="L36" s="19">
        <f t="shared" si="2"/>
        <v>71.77000000000001</v>
      </c>
      <c r="M36" s="20">
        <v>4</v>
      </c>
      <c r="N36" s="22"/>
    </row>
    <row r="37" spans="1:14" ht="21.75" customHeight="1">
      <c r="A37" s="7">
        <v>34</v>
      </c>
      <c r="B37" s="9"/>
      <c r="C37" s="11"/>
      <c r="D37" s="11"/>
      <c r="E37" s="9" t="s">
        <v>96</v>
      </c>
      <c r="F37" s="9" t="s">
        <v>18</v>
      </c>
      <c r="G37" s="9" t="s">
        <v>97</v>
      </c>
      <c r="H37" s="10">
        <v>131.96</v>
      </c>
      <c r="I37" s="10">
        <f t="shared" si="0"/>
        <v>26.392000000000003</v>
      </c>
      <c r="J37" s="18">
        <v>75.44</v>
      </c>
      <c r="K37" s="18">
        <f t="shared" si="1"/>
        <v>45.263999999999996</v>
      </c>
      <c r="L37" s="19">
        <f t="shared" si="2"/>
        <v>71.656</v>
      </c>
      <c r="M37" s="20">
        <v>5</v>
      </c>
      <c r="N37" s="22"/>
    </row>
    <row r="38" spans="1:14" ht="21.75" customHeight="1">
      <c r="A38" s="7">
        <v>35</v>
      </c>
      <c r="B38" s="9"/>
      <c r="C38" s="12"/>
      <c r="D38" s="12"/>
      <c r="E38" s="9" t="s">
        <v>98</v>
      </c>
      <c r="F38" s="9" t="s">
        <v>18</v>
      </c>
      <c r="G38" s="9">
        <v>108020502107</v>
      </c>
      <c r="H38" s="10">
        <v>131.31</v>
      </c>
      <c r="I38" s="10">
        <f t="shared" si="0"/>
        <v>26.262</v>
      </c>
      <c r="J38" s="18">
        <v>75.18</v>
      </c>
      <c r="K38" s="18">
        <f t="shared" si="1"/>
        <v>45.108000000000004</v>
      </c>
      <c r="L38" s="19">
        <f t="shared" si="2"/>
        <v>71.37</v>
      </c>
      <c r="M38" s="20">
        <v>6</v>
      </c>
      <c r="N38" s="22"/>
    </row>
    <row r="39" spans="1:14" ht="21.75" customHeight="1">
      <c r="A39" s="7">
        <v>36</v>
      </c>
      <c r="B39" s="8" t="s">
        <v>99</v>
      </c>
      <c r="C39" s="8" t="s">
        <v>100</v>
      </c>
      <c r="D39" s="8">
        <v>3</v>
      </c>
      <c r="E39" s="9" t="s">
        <v>101</v>
      </c>
      <c r="F39" s="9" t="s">
        <v>39</v>
      </c>
      <c r="G39" s="9" t="s">
        <v>102</v>
      </c>
      <c r="H39" s="10">
        <v>140.67</v>
      </c>
      <c r="I39" s="10">
        <f t="shared" si="0"/>
        <v>28.134</v>
      </c>
      <c r="J39" s="18">
        <v>73.92</v>
      </c>
      <c r="K39" s="18">
        <f t="shared" si="1"/>
        <v>44.352</v>
      </c>
      <c r="L39" s="19">
        <f t="shared" si="2"/>
        <v>72.48599999999999</v>
      </c>
      <c r="M39" s="20">
        <v>1</v>
      </c>
      <c r="N39" s="22" t="s">
        <v>20</v>
      </c>
    </row>
    <row r="40" spans="1:14" ht="21.75" customHeight="1">
      <c r="A40" s="7">
        <v>37</v>
      </c>
      <c r="B40" s="11"/>
      <c r="C40" s="11"/>
      <c r="D40" s="11"/>
      <c r="E40" s="9" t="s">
        <v>103</v>
      </c>
      <c r="F40" s="9" t="s">
        <v>39</v>
      </c>
      <c r="G40" s="9" t="s">
        <v>104</v>
      </c>
      <c r="H40" s="10">
        <v>131</v>
      </c>
      <c r="I40" s="10">
        <f t="shared" si="0"/>
        <v>26.200000000000003</v>
      </c>
      <c r="J40" s="18">
        <v>76.08</v>
      </c>
      <c r="K40" s="18">
        <f t="shared" si="1"/>
        <v>45.647999999999996</v>
      </c>
      <c r="L40" s="19">
        <f t="shared" si="2"/>
        <v>71.848</v>
      </c>
      <c r="M40" s="20">
        <v>2</v>
      </c>
      <c r="N40" s="22" t="s">
        <v>20</v>
      </c>
    </row>
    <row r="41" spans="1:14" ht="21.75" customHeight="1">
      <c r="A41" s="7">
        <v>38</v>
      </c>
      <c r="B41" s="11"/>
      <c r="C41" s="11"/>
      <c r="D41" s="11"/>
      <c r="E41" s="9" t="s">
        <v>105</v>
      </c>
      <c r="F41" s="9" t="s">
        <v>39</v>
      </c>
      <c r="G41" s="9" t="s">
        <v>106</v>
      </c>
      <c r="H41" s="10">
        <v>132.5</v>
      </c>
      <c r="I41" s="10">
        <f t="shared" si="0"/>
        <v>26.5</v>
      </c>
      <c r="J41" s="18">
        <v>75.16</v>
      </c>
      <c r="K41" s="18">
        <f t="shared" si="1"/>
        <v>45.096</v>
      </c>
      <c r="L41" s="19">
        <f t="shared" si="2"/>
        <v>71.596</v>
      </c>
      <c r="M41" s="20">
        <v>3</v>
      </c>
      <c r="N41" s="22" t="s">
        <v>20</v>
      </c>
    </row>
    <row r="42" spans="1:14" ht="21.75" customHeight="1">
      <c r="A42" s="7">
        <v>39</v>
      </c>
      <c r="B42" s="11"/>
      <c r="C42" s="11"/>
      <c r="D42" s="11"/>
      <c r="E42" s="9" t="s">
        <v>107</v>
      </c>
      <c r="F42" s="9" t="s">
        <v>39</v>
      </c>
      <c r="G42" s="9" t="s">
        <v>108</v>
      </c>
      <c r="H42" s="10">
        <v>128.83</v>
      </c>
      <c r="I42" s="10">
        <f t="shared" si="0"/>
        <v>25.766000000000005</v>
      </c>
      <c r="J42" s="18">
        <v>74.42</v>
      </c>
      <c r="K42" s="18">
        <f t="shared" si="1"/>
        <v>44.652</v>
      </c>
      <c r="L42" s="19">
        <f t="shared" si="2"/>
        <v>70.418</v>
      </c>
      <c r="M42" s="20">
        <v>4</v>
      </c>
      <c r="N42" s="22"/>
    </row>
    <row r="43" spans="1:14" ht="21.75" customHeight="1">
      <c r="A43" s="7">
        <v>40</v>
      </c>
      <c r="B43" s="11"/>
      <c r="C43" s="11"/>
      <c r="D43" s="11"/>
      <c r="E43" s="9" t="s">
        <v>109</v>
      </c>
      <c r="F43" s="9" t="s">
        <v>39</v>
      </c>
      <c r="G43" s="9" t="s">
        <v>110</v>
      </c>
      <c r="H43" s="10">
        <v>125.17</v>
      </c>
      <c r="I43" s="10">
        <f t="shared" si="0"/>
        <v>25.034000000000002</v>
      </c>
      <c r="J43" s="18">
        <v>74.98</v>
      </c>
      <c r="K43" s="18">
        <f t="shared" si="1"/>
        <v>44.988</v>
      </c>
      <c r="L43" s="19">
        <f t="shared" si="2"/>
        <v>70.022</v>
      </c>
      <c r="M43" s="20">
        <v>5</v>
      </c>
      <c r="N43" s="22"/>
    </row>
    <row r="44" spans="1:14" ht="21.75" customHeight="1">
      <c r="A44" s="7">
        <v>41</v>
      </c>
      <c r="B44" s="12"/>
      <c r="C44" s="12"/>
      <c r="D44" s="12"/>
      <c r="E44" s="9" t="s">
        <v>111</v>
      </c>
      <c r="F44" s="9" t="s">
        <v>39</v>
      </c>
      <c r="G44" s="9" t="s">
        <v>112</v>
      </c>
      <c r="H44" s="10">
        <v>125</v>
      </c>
      <c r="I44" s="10">
        <f t="shared" si="0"/>
        <v>25</v>
      </c>
      <c r="J44" s="18">
        <v>75.04</v>
      </c>
      <c r="K44" s="18">
        <f t="shared" si="1"/>
        <v>45.024</v>
      </c>
      <c r="L44" s="19">
        <f t="shared" si="2"/>
        <v>70.024</v>
      </c>
      <c r="M44" s="20">
        <v>6</v>
      </c>
      <c r="N44" s="22"/>
    </row>
    <row r="45" spans="1:14" ht="21.75" customHeight="1">
      <c r="A45" s="7">
        <v>42</v>
      </c>
      <c r="B45" s="9" t="s">
        <v>99</v>
      </c>
      <c r="C45" s="9" t="s">
        <v>113</v>
      </c>
      <c r="D45" s="9">
        <v>1</v>
      </c>
      <c r="E45" s="9" t="s">
        <v>114</v>
      </c>
      <c r="F45" s="9" t="s">
        <v>18</v>
      </c>
      <c r="G45" s="9" t="s">
        <v>115</v>
      </c>
      <c r="H45" s="10">
        <v>127.33</v>
      </c>
      <c r="I45" s="10">
        <f t="shared" si="0"/>
        <v>25.466</v>
      </c>
      <c r="J45" s="18">
        <v>78.28</v>
      </c>
      <c r="K45" s="18">
        <f t="shared" si="1"/>
        <v>46.967999999999996</v>
      </c>
      <c r="L45" s="19">
        <f t="shared" si="2"/>
        <v>72.434</v>
      </c>
      <c r="M45" s="20">
        <v>1</v>
      </c>
      <c r="N45" s="22" t="s">
        <v>20</v>
      </c>
    </row>
    <row r="46" spans="1:14" ht="21.75" customHeight="1">
      <c r="A46" s="7">
        <v>43</v>
      </c>
      <c r="B46" s="9"/>
      <c r="C46" s="9"/>
      <c r="D46" s="9"/>
      <c r="E46" s="9" t="s">
        <v>116</v>
      </c>
      <c r="F46" s="9" t="s">
        <v>18</v>
      </c>
      <c r="G46" s="9" t="s">
        <v>117</v>
      </c>
      <c r="H46" s="10">
        <v>134</v>
      </c>
      <c r="I46" s="10">
        <f t="shared" si="0"/>
        <v>26.8</v>
      </c>
      <c r="J46" s="18">
        <v>74.66</v>
      </c>
      <c r="K46" s="18">
        <f t="shared" si="1"/>
        <v>44.796</v>
      </c>
      <c r="L46" s="19">
        <f t="shared" si="2"/>
        <v>71.596</v>
      </c>
      <c r="M46" s="20">
        <v>2</v>
      </c>
      <c r="N46" s="22"/>
    </row>
    <row r="47" spans="1:14" ht="21.75" customHeight="1">
      <c r="A47" s="7">
        <v>44</v>
      </c>
      <c r="B47" s="9"/>
      <c r="C47" s="9"/>
      <c r="D47" s="9"/>
      <c r="E47" s="9" t="s">
        <v>118</v>
      </c>
      <c r="F47" s="9" t="s">
        <v>18</v>
      </c>
      <c r="G47" s="9" t="s">
        <v>119</v>
      </c>
      <c r="H47" s="10">
        <v>130.17</v>
      </c>
      <c r="I47" s="10">
        <f t="shared" si="0"/>
        <v>26.034</v>
      </c>
      <c r="J47" s="18">
        <v>75.84</v>
      </c>
      <c r="K47" s="18">
        <f t="shared" si="1"/>
        <v>45.504</v>
      </c>
      <c r="L47" s="19">
        <f t="shared" si="2"/>
        <v>71.538</v>
      </c>
      <c r="M47" s="20">
        <v>3</v>
      </c>
      <c r="N47" s="22"/>
    </row>
    <row r="48" spans="1:14" ht="21.75" customHeight="1">
      <c r="A48" s="7">
        <v>45</v>
      </c>
      <c r="B48" s="8" t="s">
        <v>120</v>
      </c>
      <c r="C48" s="9" t="s">
        <v>121</v>
      </c>
      <c r="D48" s="9">
        <v>2</v>
      </c>
      <c r="E48" s="9" t="s">
        <v>122</v>
      </c>
      <c r="F48" s="9" t="s">
        <v>39</v>
      </c>
      <c r="G48" s="9" t="s">
        <v>123</v>
      </c>
      <c r="H48" s="10">
        <v>145.42</v>
      </c>
      <c r="I48" s="10">
        <f t="shared" si="0"/>
        <v>29.084</v>
      </c>
      <c r="J48" s="18">
        <v>81.08</v>
      </c>
      <c r="K48" s="18">
        <f t="shared" si="1"/>
        <v>48.647999999999996</v>
      </c>
      <c r="L48" s="19">
        <f t="shared" si="2"/>
        <v>77.732</v>
      </c>
      <c r="M48" s="20">
        <v>1</v>
      </c>
      <c r="N48" s="22" t="s">
        <v>20</v>
      </c>
    </row>
    <row r="49" spans="1:14" ht="21.75" customHeight="1">
      <c r="A49" s="7">
        <v>46</v>
      </c>
      <c r="B49" s="11"/>
      <c r="C49" s="9"/>
      <c r="D49" s="9"/>
      <c r="E49" s="9" t="s">
        <v>124</v>
      </c>
      <c r="F49" s="9" t="s">
        <v>39</v>
      </c>
      <c r="G49" s="9" t="s">
        <v>125</v>
      </c>
      <c r="H49" s="10">
        <v>152.54</v>
      </c>
      <c r="I49" s="10">
        <f t="shared" si="0"/>
        <v>30.508</v>
      </c>
      <c r="J49" s="18">
        <v>78.24</v>
      </c>
      <c r="K49" s="18">
        <f t="shared" si="1"/>
        <v>46.943999999999996</v>
      </c>
      <c r="L49" s="19">
        <f t="shared" si="2"/>
        <v>77.452</v>
      </c>
      <c r="M49" s="20">
        <v>2</v>
      </c>
      <c r="N49" s="22" t="s">
        <v>20</v>
      </c>
    </row>
    <row r="50" spans="1:14" ht="21.75" customHeight="1">
      <c r="A50" s="7">
        <v>47</v>
      </c>
      <c r="B50" s="11"/>
      <c r="C50" s="9"/>
      <c r="D50" s="9"/>
      <c r="E50" s="9" t="s">
        <v>126</v>
      </c>
      <c r="F50" s="9" t="s">
        <v>39</v>
      </c>
      <c r="G50" s="9" t="s">
        <v>127</v>
      </c>
      <c r="H50" s="10">
        <v>144.15</v>
      </c>
      <c r="I50" s="10">
        <f t="shared" si="0"/>
        <v>28.830000000000002</v>
      </c>
      <c r="J50" s="18">
        <v>78.54</v>
      </c>
      <c r="K50" s="18">
        <f t="shared" si="1"/>
        <v>47.124</v>
      </c>
      <c r="L50" s="19">
        <f t="shared" si="2"/>
        <v>75.95400000000001</v>
      </c>
      <c r="M50" s="20">
        <v>3</v>
      </c>
      <c r="N50" s="22"/>
    </row>
    <row r="51" spans="1:14" ht="21.75" customHeight="1">
      <c r="A51" s="7">
        <v>48</v>
      </c>
      <c r="B51" s="11"/>
      <c r="C51" s="9"/>
      <c r="D51" s="9"/>
      <c r="E51" s="9" t="s">
        <v>128</v>
      </c>
      <c r="F51" s="9" t="s">
        <v>39</v>
      </c>
      <c r="G51" s="9" t="s">
        <v>129</v>
      </c>
      <c r="H51" s="10">
        <v>141.42</v>
      </c>
      <c r="I51" s="10">
        <f t="shared" si="0"/>
        <v>28.284</v>
      </c>
      <c r="J51" s="18">
        <v>79.14</v>
      </c>
      <c r="K51" s="18">
        <f t="shared" si="1"/>
        <v>47.484</v>
      </c>
      <c r="L51" s="19">
        <f t="shared" si="2"/>
        <v>75.768</v>
      </c>
      <c r="M51" s="20">
        <v>4</v>
      </c>
      <c r="N51" s="22"/>
    </row>
    <row r="52" spans="1:14" ht="21.75" customHeight="1">
      <c r="A52" s="7">
        <v>49</v>
      </c>
      <c r="B52" s="11"/>
      <c r="C52" s="9"/>
      <c r="D52" s="9"/>
      <c r="E52" s="9" t="s">
        <v>130</v>
      </c>
      <c r="F52" s="9" t="s">
        <v>39</v>
      </c>
      <c r="G52" s="9" t="s">
        <v>131</v>
      </c>
      <c r="H52" s="10">
        <v>141.54</v>
      </c>
      <c r="I52" s="10">
        <f t="shared" si="0"/>
        <v>28.308</v>
      </c>
      <c r="J52" s="18">
        <v>78.06</v>
      </c>
      <c r="K52" s="18">
        <f t="shared" si="1"/>
        <v>46.836</v>
      </c>
      <c r="L52" s="19">
        <f t="shared" si="2"/>
        <v>75.144</v>
      </c>
      <c r="M52" s="20">
        <v>5</v>
      </c>
      <c r="N52" s="22"/>
    </row>
    <row r="53" spans="1:14" ht="21.75" customHeight="1">
      <c r="A53" s="7">
        <v>50</v>
      </c>
      <c r="B53" s="11"/>
      <c r="C53" s="9"/>
      <c r="D53" s="9"/>
      <c r="E53" s="9" t="s">
        <v>132</v>
      </c>
      <c r="F53" s="9" t="s">
        <v>39</v>
      </c>
      <c r="G53" s="9" t="s">
        <v>133</v>
      </c>
      <c r="H53" s="10">
        <v>144.31</v>
      </c>
      <c r="I53" s="10">
        <f t="shared" si="0"/>
        <v>28.862000000000002</v>
      </c>
      <c r="J53" s="18">
        <v>76.76</v>
      </c>
      <c r="K53" s="18">
        <f t="shared" si="1"/>
        <v>46.056000000000004</v>
      </c>
      <c r="L53" s="19">
        <f t="shared" si="2"/>
        <v>74.918</v>
      </c>
      <c r="M53" s="20">
        <v>6</v>
      </c>
      <c r="N53" s="22"/>
    </row>
    <row r="54" spans="1:14" ht="21.75" customHeight="1">
      <c r="A54" s="7">
        <v>51</v>
      </c>
      <c r="B54" s="11"/>
      <c r="C54" s="9" t="s">
        <v>134</v>
      </c>
      <c r="D54" s="9">
        <v>2</v>
      </c>
      <c r="E54" s="9" t="s">
        <v>135</v>
      </c>
      <c r="F54" s="9" t="s">
        <v>18</v>
      </c>
      <c r="G54" s="9" t="s">
        <v>136</v>
      </c>
      <c r="H54" s="10">
        <v>144.12</v>
      </c>
      <c r="I54" s="10">
        <f t="shared" si="0"/>
        <v>28.824</v>
      </c>
      <c r="J54" s="18">
        <v>80.06</v>
      </c>
      <c r="K54" s="18">
        <f t="shared" si="1"/>
        <v>48.036</v>
      </c>
      <c r="L54" s="19">
        <f t="shared" si="2"/>
        <v>76.86</v>
      </c>
      <c r="M54" s="20">
        <v>1</v>
      </c>
      <c r="N54" s="22" t="s">
        <v>20</v>
      </c>
    </row>
    <row r="55" spans="1:14" ht="21.75" customHeight="1">
      <c r="A55" s="7">
        <v>52</v>
      </c>
      <c r="B55" s="11"/>
      <c r="C55" s="9"/>
      <c r="D55" s="9"/>
      <c r="E55" s="9" t="s">
        <v>137</v>
      </c>
      <c r="F55" s="9" t="s">
        <v>18</v>
      </c>
      <c r="G55" s="9" t="s">
        <v>138</v>
      </c>
      <c r="H55" s="10">
        <v>144.85</v>
      </c>
      <c r="I55" s="10">
        <f t="shared" si="0"/>
        <v>28.97</v>
      </c>
      <c r="J55" s="18">
        <v>78.8</v>
      </c>
      <c r="K55" s="18">
        <f t="shared" si="1"/>
        <v>47.279999999999994</v>
      </c>
      <c r="L55" s="19">
        <f t="shared" si="2"/>
        <v>76.25</v>
      </c>
      <c r="M55" s="20">
        <v>2</v>
      </c>
      <c r="N55" s="22" t="s">
        <v>20</v>
      </c>
    </row>
    <row r="56" spans="1:14" ht="21.75" customHeight="1">
      <c r="A56" s="7">
        <v>53</v>
      </c>
      <c r="B56" s="11"/>
      <c r="C56" s="9"/>
      <c r="D56" s="9"/>
      <c r="E56" s="9" t="s">
        <v>139</v>
      </c>
      <c r="F56" s="9" t="s">
        <v>18</v>
      </c>
      <c r="G56" s="9" t="s">
        <v>140</v>
      </c>
      <c r="H56" s="10">
        <v>143.77</v>
      </c>
      <c r="I56" s="10">
        <f t="shared" si="0"/>
        <v>28.754000000000005</v>
      </c>
      <c r="J56" s="18">
        <v>77.88</v>
      </c>
      <c r="K56" s="18">
        <f t="shared" si="1"/>
        <v>46.727999999999994</v>
      </c>
      <c r="L56" s="19">
        <f t="shared" si="2"/>
        <v>75.482</v>
      </c>
      <c r="M56" s="20">
        <v>3</v>
      </c>
      <c r="N56" s="22"/>
    </row>
    <row r="57" spans="1:14" ht="21.75" customHeight="1">
      <c r="A57" s="7">
        <v>54</v>
      </c>
      <c r="B57" s="11"/>
      <c r="C57" s="9"/>
      <c r="D57" s="9"/>
      <c r="E57" s="9" t="s">
        <v>141</v>
      </c>
      <c r="F57" s="9" t="s">
        <v>18</v>
      </c>
      <c r="G57" s="9" t="s">
        <v>142</v>
      </c>
      <c r="H57" s="10">
        <v>139.77</v>
      </c>
      <c r="I57" s="10">
        <f t="shared" si="0"/>
        <v>27.954000000000004</v>
      </c>
      <c r="J57" s="18">
        <v>76.04</v>
      </c>
      <c r="K57" s="18">
        <f t="shared" si="1"/>
        <v>45.624</v>
      </c>
      <c r="L57" s="19">
        <f t="shared" si="2"/>
        <v>73.578</v>
      </c>
      <c r="M57" s="20">
        <v>4</v>
      </c>
      <c r="N57" s="22"/>
    </row>
    <row r="58" spans="1:14" ht="21.75" customHeight="1">
      <c r="A58" s="7">
        <v>55</v>
      </c>
      <c r="B58" s="11"/>
      <c r="C58" s="9"/>
      <c r="D58" s="9"/>
      <c r="E58" s="9" t="s">
        <v>143</v>
      </c>
      <c r="F58" s="9" t="s">
        <v>18</v>
      </c>
      <c r="G58" s="9" t="s">
        <v>144</v>
      </c>
      <c r="H58" s="10">
        <v>137.23</v>
      </c>
      <c r="I58" s="10">
        <f t="shared" si="0"/>
        <v>27.445999999999998</v>
      </c>
      <c r="J58" s="18">
        <v>76.4</v>
      </c>
      <c r="K58" s="18">
        <f t="shared" si="1"/>
        <v>45.84</v>
      </c>
      <c r="L58" s="19">
        <f t="shared" si="2"/>
        <v>73.286</v>
      </c>
      <c r="M58" s="20">
        <v>5</v>
      </c>
      <c r="N58" s="22"/>
    </row>
    <row r="59" spans="1:14" ht="21.75" customHeight="1">
      <c r="A59" s="7">
        <v>56</v>
      </c>
      <c r="B59" s="11"/>
      <c r="C59" s="9"/>
      <c r="D59" s="9"/>
      <c r="E59" s="9" t="s">
        <v>145</v>
      </c>
      <c r="F59" s="9" t="s">
        <v>18</v>
      </c>
      <c r="G59" s="9" t="s">
        <v>146</v>
      </c>
      <c r="H59" s="10">
        <v>138.85</v>
      </c>
      <c r="I59" s="10">
        <f t="shared" si="0"/>
        <v>27.77</v>
      </c>
      <c r="J59" s="18">
        <v>75.16</v>
      </c>
      <c r="K59" s="18">
        <f t="shared" si="1"/>
        <v>45.096</v>
      </c>
      <c r="L59" s="19">
        <f t="shared" si="2"/>
        <v>72.866</v>
      </c>
      <c r="M59" s="20">
        <v>6</v>
      </c>
      <c r="N59" s="22"/>
    </row>
    <row r="60" spans="1:14" ht="21.75" customHeight="1">
      <c r="A60" s="7">
        <v>57</v>
      </c>
      <c r="B60" s="11"/>
      <c r="C60" s="9" t="s">
        <v>147</v>
      </c>
      <c r="D60" s="9">
        <v>1</v>
      </c>
      <c r="E60" s="9" t="s">
        <v>148</v>
      </c>
      <c r="F60" s="9" t="s">
        <v>39</v>
      </c>
      <c r="G60" s="9" t="s">
        <v>149</v>
      </c>
      <c r="H60" s="10">
        <v>134.19</v>
      </c>
      <c r="I60" s="10">
        <f t="shared" si="0"/>
        <v>26.838</v>
      </c>
      <c r="J60" s="18">
        <v>78.96</v>
      </c>
      <c r="K60" s="18">
        <f t="shared" si="1"/>
        <v>47.376</v>
      </c>
      <c r="L60" s="19">
        <f t="shared" si="2"/>
        <v>74.214</v>
      </c>
      <c r="M60" s="20">
        <v>1</v>
      </c>
      <c r="N60" s="22" t="s">
        <v>20</v>
      </c>
    </row>
    <row r="61" spans="1:14" ht="21.75" customHeight="1">
      <c r="A61" s="7">
        <v>58</v>
      </c>
      <c r="B61" s="11"/>
      <c r="C61" s="9"/>
      <c r="D61" s="9"/>
      <c r="E61" s="9" t="s">
        <v>150</v>
      </c>
      <c r="F61" s="9" t="s">
        <v>39</v>
      </c>
      <c r="G61" s="9" t="s">
        <v>151</v>
      </c>
      <c r="H61" s="10">
        <v>130.65</v>
      </c>
      <c r="I61" s="10">
        <f t="shared" si="0"/>
        <v>26.130000000000003</v>
      </c>
      <c r="J61" s="18">
        <v>78.54</v>
      </c>
      <c r="K61" s="18">
        <f t="shared" si="1"/>
        <v>47.124</v>
      </c>
      <c r="L61" s="19">
        <f t="shared" si="2"/>
        <v>73.254</v>
      </c>
      <c r="M61" s="20">
        <v>2</v>
      </c>
      <c r="N61" s="22"/>
    </row>
    <row r="62" spans="1:14" ht="21.75" customHeight="1">
      <c r="A62" s="7">
        <v>59</v>
      </c>
      <c r="B62" s="11"/>
      <c r="C62" s="9"/>
      <c r="D62" s="9"/>
      <c r="E62" s="9" t="s">
        <v>152</v>
      </c>
      <c r="F62" s="9" t="s">
        <v>39</v>
      </c>
      <c r="G62" s="9" t="s">
        <v>153</v>
      </c>
      <c r="H62" s="10">
        <v>137.46</v>
      </c>
      <c r="I62" s="10">
        <f t="shared" si="0"/>
        <v>27.492000000000004</v>
      </c>
      <c r="J62" s="18">
        <v>73.22</v>
      </c>
      <c r="K62" s="18">
        <f t="shared" si="1"/>
        <v>43.931999999999995</v>
      </c>
      <c r="L62" s="19">
        <f t="shared" si="2"/>
        <v>71.424</v>
      </c>
      <c r="M62" s="20">
        <v>3</v>
      </c>
      <c r="N62" s="22"/>
    </row>
    <row r="63" spans="1:14" ht="21.75" customHeight="1">
      <c r="A63" s="7">
        <v>60</v>
      </c>
      <c r="B63" s="11"/>
      <c r="C63" s="9" t="s">
        <v>154</v>
      </c>
      <c r="D63" s="9">
        <v>1</v>
      </c>
      <c r="E63" s="9" t="s">
        <v>155</v>
      </c>
      <c r="F63" s="9" t="s">
        <v>18</v>
      </c>
      <c r="G63" s="9" t="s">
        <v>156</v>
      </c>
      <c r="H63" s="10">
        <v>133.19</v>
      </c>
      <c r="I63" s="10">
        <f t="shared" si="0"/>
        <v>26.638</v>
      </c>
      <c r="J63" s="18">
        <v>77.56</v>
      </c>
      <c r="K63" s="18">
        <f t="shared" si="1"/>
        <v>46.536</v>
      </c>
      <c r="L63" s="19">
        <f t="shared" si="2"/>
        <v>73.174</v>
      </c>
      <c r="M63" s="20">
        <v>1</v>
      </c>
      <c r="N63" s="22" t="s">
        <v>20</v>
      </c>
    </row>
    <row r="64" spans="1:14" ht="21.75" customHeight="1">
      <c r="A64" s="7">
        <v>61</v>
      </c>
      <c r="B64" s="11"/>
      <c r="C64" s="9"/>
      <c r="D64" s="9"/>
      <c r="E64" s="9" t="s">
        <v>157</v>
      </c>
      <c r="F64" s="9" t="s">
        <v>18</v>
      </c>
      <c r="G64" s="9" t="s">
        <v>158</v>
      </c>
      <c r="H64" s="10">
        <v>131.38</v>
      </c>
      <c r="I64" s="10">
        <f t="shared" si="0"/>
        <v>26.276</v>
      </c>
      <c r="J64" s="18">
        <v>76.38</v>
      </c>
      <c r="K64" s="18">
        <f t="shared" si="1"/>
        <v>45.827999999999996</v>
      </c>
      <c r="L64" s="19">
        <f t="shared" si="2"/>
        <v>72.104</v>
      </c>
      <c r="M64" s="20">
        <v>2</v>
      </c>
      <c r="N64" s="22"/>
    </row>
    <row r="65" spans="1:14" ht="21.75" customHeight="1">
      <c r="A65" s="7">
        <v>62</v>
      </c>
      <c r="B65" s="12"/>
      <c r="C65" s="9"/>
      <c r="D65" s="9"/>
      <c r="E65" s="9" t="s">
        <v>159</v>
      </c>
      <c r="F65" s="9" t="s">
        <v>18</v>
      </c>
      <c r="G65" s="9" t="s">
        <v>160</v>
      </c>
      <c r="H65" s="10">
        <v>131.27</v>
      </c>
      <c r="I65" s="10">
        <f t="shared" si="0"/>
        <v>26.254000000000005</v>
      </c>
      <c r="J65" s="18">
        <v>76.2</v>
      </c>
      <c r="K65" s="18">
        <f t="shared" si="1"/>
        <v>45.72</v>
      </c>
      <c r="L65" s="19">
        <f t="shared" si="2"/>
        <v>71.974</v>
      </c>
      <c r="M65" s="20">
        <v>3</v>
      </c>
      <c r="N65" s="22"/>
    </row>
    <row r="66" spans="1:14" ht="21.75" customHeight="1">
      <c r="A66" s="7">
        <v>63</v>
      </c>
      <c r="B66" s="9" t="s">
        <v>161</v>
      </c>
      <c r="C66" s="9" t="s">
        <v>33</v>
      </c>
      <c r="D66" s="9">
        <v>1</v>
      </c>
      <c r="E66" s="9" t="s">
        <v>162</v>
      </c>
      <c r="F66" s="9" t="s">
        <v>18</v>
      </c>
      <c r="G66" s="9" t="s">
        <v>163</v>
      </c>
      <c r="H66" s="10">
        <v>142.42</v>
      </c>
      <c r="I66" s="10">
        <f t="shared" si="0"/>
        <v>28.483999999999998</v>
      </c>
      <c r="J66" s="18">
        <v>77.64</v>
      </c>
      <c r="K66" s="18">
        <f t="shared" si="1"/>
        <v>46.583999999999996</v>
      </c>
      <c r="L66" s="19">
        <f t="shared" si="2"/>
        <v>75.068</v>
      </c>
      <c r="M66" s="20">
        <v>1</v>
      </c>
      <c r="N66" s="22" t="s">
        <v>20</v>
      </c>
    </row>
    <row r="67" spans="1:14" ht="21.75" customHeight="1">
      <c r="A67" s="7">
        <v>64</v>
      </c>
      <c r="B67" s="9"/>
      <c r="C67" s="9"/>
      <c r="D67" s="9"/>
      <c r="E67" s="9" t="s">
        <v>164</v>
      </c>
      <c r="F67" s="9" t="s">
        <v>39</v>
      </c>
      <c r="G67" s="9" t="s">
        <v>165</v>
      </c>
      <c r="H67" s="10">
        <v>143.35</v>
      </c>
      <c r="I67" s="10">
        <f t="shared" si="0"/>
        <v>28.67</v>
      </c>
      <c r="J67" s="18">
        <v>74.78</v>
      </c>
      <c r="K67" s="18">
        <f t="shared" si="1"/>
        <v>44.868</v>
      </c>
      <c r="L67" s="19">
        <f t="shared" si="2"/>
        <v>73.53800000000001</v>
      </c>
      <c r="M67" s="20">
        <v>2</v>
      </c>
      <c r="N67" s="22"/>
    </row>
    <row r="68" spans="1:14" ht="21.75" customHeight="1">
      <c r="A68" s="7">
        <v>65</v>
      </c>
      <c r="B68" s="9"/>
      <c r="C68" s="9"/>
      <c r="D68" s="9"/>
      <c r="E68" s="9" t="s">
        <v>166</v>
      </c>
      <c r="F68" s="9" t="s">
        <v>18</v>
      </c>
      <c r="G68" s="9" t="s">
        <v>167</v>
      </c>
      <c r="H68" s="10">
        <v>144.35</v>
      </c>
      <c r="I68" s="10">
        <f aca="true" t="shared" si="3" ref="I68:I86">H68/2*0.4</f>
        <v>28.87</v>
      </c>
      <c r="J68" s="18">
        <v>73.72</v>
      </c>
      <c r="K68" s="18">
        <f aca="true" t="shared" si="4" ref="K68:K70">J68*0.6</f>
        <v>44.232</v>
      </c>
      <c r="L68" s="19">
        <f aca="true" t="shared" si="5" ref="L68:L70">H68/2*0.4+J68*0.6</f>
        <v>73.102</v>
      </c>
      <c r="M68" s="20">
        <v>3</v>
      </c>
      <c r="N68" s="22"/>
    </row>
    <row r="69" spans="1:14" ht="21.75" customHeight="1">
      <c r="A69" s="7">
        <v>66</v>
      </c>
      <c r="B69" s="8" t="s">
        <v>168</v>
      </c>
      <c r="C69" s="9" t="s">
        <v>169</v>
      </c>
      <c r="D69" s="9">
        <v>1</v>
      </c>
      <c r="E69" s="9" t="s">
        <v>170</v>
      </c>
      <c r="F69" s="9" t="s">
        <v>39</v>
      </c>
      <c r="G69" s="9" t="s">
        <v>171</v>
      </c>
      <c r="H69" s="10">
        <v>145.58</v>
      </c>
      <c r="I69" s="10">
        <f t="shared" si="3"/>
        <v>29.116000000000003</v>
      </c>
      <c r="J69" s="18">
        <v>78.2</v>
      </c>
      <c r="K69" s="18">
        <f t="shared" si="4"/>
        <v>46.92</v>
      </c>
      <c r="L69" s="19">
        <f t="shared" si="5"/>
        <v>76.036</v>
      </c>
      <c r="M69" s="20">
        <v>1</v>
      </c>
      <c r="N69" s="22" t="s">
        <v>20</v>
      </c>
    </row>
    <row r="70" spans="1:14" ht="21.75" customHeight="1">
      <c r="A70" s="7">
        <v>67</v>
      </c>
      <c r="B70" s="11"/>
      <c r="C70" s="9"/>
      <c r="D70" s="9"/>
      <c r="E70" s="9" t="s">
        <v>172</v>
      </c>
      <c r="F70" s="9" t="s">
        <v>39</v>
      </c>
      <c r="G70" s="9" t="s">
        <v>173</v>
      </c>
      <c r="H70" s="10">
        <v>143.81</v>
      </c>
      <c r="I70" s="10">
        <f t="shared" si="3"/>
        <v>28.762</v>
      </c>
      <c r="J70" s="18">
        <v>76.06</v>
      </c>
      <c r="K70" s="18">
        <f t="shared" si="4"/>
        <v>45.636</v>
      </c>
      <c r="L70" s="19">
        <f t="shared" si="5"/>
        <v>74.398</v>
      </c>
      <c r="M70" s="20">
        <v>2</v>
      </c>
      <c r="N70" s="22"/>
    </row>
    <row r="71" spans="1:14" ht="21.75" customHeight="1">
      <c r="A71" s="7">
        <v>68</v>
      </c>
      <c r="B71" s="11"/>
      <c r="C71" s="9"/>
      <c r="D71" s="9"/>
      <c r="E71" s="9" t="s">
        <v>174</v>
      </c>
      <c r="F71" s="9" t="s">
        <v>18</v>
      </c>
      <c r="G71" s="9" t="s">
        <v>175</v>
      </c>
      <c r="H71" s="10">
        <v>145.58</v>
      </c>
      <c r="I71" s="10">
        <f t="shared" si="3"/>
        <v>29.116000000000003</v>
      </c>
      <c r="J71" s="18" t="s">
        <v>176</v>
      </c>
      <c r="K71" s="18" t="s">
        <v>176</v>
      </c>
      <c r="L71" s="19">
        <v>29.12</v>
      </c>
      <c r="M71" s="20">
        <v>3</v>
      </c>
      <c r="N71" s="22"/>
    </row>
    <row r="72" spans="1:14" ht="21.75" customHeight="1">
      <c r="A72" s="7">
        <v>69</v>
      </c>
      <c r="B72" s="11"/>
      <c r="C72" s="9" t="s">
        <v>177</v>
      </c>
      <c r="D72" s="9">
        <v>1</v>
      </c>
      <c r="E72" s="9" t="s">
        <v>178</v>
      </c>
      <c r="F72" s="9" t="s">
        <v>18</v>
      </c>
      <c r="G72" s="9" t="s">
        <v>179</v>
      </c>
      <c r="H72" s="10">
        <v>144.92</v>
      </c>
      <c r="I72" s="10">
        <f t="shared" si="3"/>
        <v>28.983999999999998</v>
      </c>
      <c r="J72" s="18">
        <v>80.02</v>
      </c>
      <c r="K72" s="18">
        <f aca="true" t="shared" si="6" ref="K72:K86">J72*0.6</f>
        <v>48.01199999999999</v>
      </c>
      <c r="L72" s="19">
        <f aca="true" t="shared" si="7" ref="L72:L86">H72/2*0.4+J72*0.6</f>
        <v>76.996</v>
      </c>
      <c r="M72" s="20">
        <v>1</v>
      </c>
      <c r="N72" s="22" t="s">
        <v>20</v>
      </c>
    </row>
    <row r="73" spans="1:14" ht="21.75" customHeight="1">
      <c r="A73" s="7">
        <v>70</v>
      </c>
      <c r="B73" s="11"/>
      <c r="C73" s="9"/>
      <c r="D73" s="9"/>
      <c r="E73" s="9" t="s">
        <v>180</v>
      </c>
      <c r="F73" s="9" t="s">
        <v>39</v>
      </c>
      <c r="G73" s="9" t="s">
        <v>181</v>
      </c>
      <c r="H73" s="10">
        <v>142.19</v>
      </c>
      <c r="I73" s="10">
        <f t="shared" si="3"/>
        <v>28.438000000000002</v>
      </c>
      <c r="J73" s="18">
        <v>79.28</v>
      </c>
      <c r="K73" s="18">
        <f t="shared" si="6"/>
        <v>47.568</v>
      </c>
      <c r="L73" s="19">
        <f t="shared" si="7"/>
        <v>76.006</v>
      </c>
      <c r="M73" s="20">
        <v>2</v>
      </c>
      <c r="N73" s="22"/>
    </row>
    <row r="74" spans="1:14" ht="21.75" customHeight="1">
      <c r="A74" s="7">
        <v>71</v>
      </c>
      <c r="B74" s="12"/>
      <c r="C74" s="9"/>
      <c r="D74" s="9"/>
      <c r="E74" s="9" t="s">
        <v>182</v>
      </c>
      <c r="F74" s="9" t="s">
        <v>18</v>
      </c>
      <c r="G74" s="9" t="s">
        <v>183</v>
      </c>
      <c r="H74" s="10">
        <v>143.58</v>
      </c>
      <c r="I74" s="10">
        <f t="shared" si="3"/>
        <v>28.716000000000005</v>
      </c>
      <c r="J74" s="18">
        <v>77.44</v>
      </c>
      <c r="K74" s="18">
        <f t="shared" si="6"/>
        <v>46.464</v>
      </c>
      <c r="L74" s="19">
        <f t="shared" si="7"/>
        <v>75.18</v>
      </c>
      <c r="M74" s="20">
        <v>3</v>
      </c>
      <c r="N74" s="22"/>
    </row>
    <row r="75" spans="1:14" ht="21.75" customHeight="1">
      <c r="A75" s="7">
        <v>72</v>
      </c>
      <c r="B75" s="8" t="s">
        <v>184</v>
      </c>
      <c r="C75" s="9" t="s">
        <v>16</v>
      </c>
      <c r="D75" s="9">
        <v>1</v>
      </c>
      <c r="E75" s="9" t="s">
        <v>185</v>
      </c>
      <c r="F75" s="9" t="s">
        <v>39</v>
      </c>
      <c r="G75" s="9" t="s">
        <v>186</v>
      </c>
      <c r="H75" s="10">
        <v>139.5</v>
      </c>
      <c r="I75" s="10">
        <f t="shared" si="3"/>
        <v>27.900000000000002</v>
      </c>
      <c r="J75" s="18">
        <v>80.38</v>
      </c>
      <c r="K75" s="18">
        <f t="shared" si="6"/>
        <v>48.227999999999994</v>
      </c>
      <c r="L75" s="19">
        <f t="shared" si="7"/>
        <v>76.128</v>
      </c>
      <c r="M75" s="20">
        <v>1</v>
      </c>
      <c r="N75" s="22" t="s">
        <v>20</v>
      </c>
    </row>
    <row r="76" spans="1:14" ht="21.75" customHeight="1">
      <c r="A76" s="7">
        <v>73</v>
      </c>
      <c r="B76" s="11"/>
      <c r="C76" s="9"/>
      <c r="D76" s="9"/>
      <c r="E76" s="9" t="s">
        <v>187</v>
      </c>
      <c r="F76" s="9" t="s">
        <v>39</v>
      </c>
      <c r="G76" s="9" t="s">
        <v>188</v>
      </c>
      <c r="H76" s="10">
        <v>137.7</v>
      </c>
      <c r="I76" s="10">
        <f t="shared" si="3"/>
        <v>27.54</v>
      </c>
      <c r="J76" s="18">
        <v>75.8</v>
      </c>
      <c r="K76" s="18">
        <f t="shared" si="6"/>
        <v>45.48</v>
      </c>
      <c r="L76" s="19">
        <f t="shared" si="7"/>
        <v>73.02</v>
      </c>
      <c r="M76" s="20">
        <v>2</v>
      </c>
      <c r="N76" s="22"/>
    </row>
    <row r="77" spans="1:14" ht="21.75" customHeight="1">
      <c r="A77" s="7">
        <v>74</v>
      </c>
      <c r="B77" s="11"/>
      <c r="C77" s="9"/>
      <c r="D77" s="9"/>
      <c r="E77" s="9" t="s">
        <v>189</v>
      </c>
      <c r="F77" s="9" t="s">
        <v>39</v>
      </c>
      <c r="G77" s="9" t="s">
        <v>190</v>
      </c>
      <c r="H77" s="10">
        <v>135.8</v>
      </c>
      <c r="I77" s="10">
        <f t="shared" si="3"/>
        <v>27.160000000000004</v>
      </c>
      <c r="J77" s="18">
        <v>75.36</v>
      </c>
      <c r="K77" s="18">
        <f t="shared" si="6"/>
        <v>45.216</v>
      </c>
      <c r="L77" s="19">
        <f t="shared" si="7"/>
        <v>72.376</v>
      </c>
      <c r="M77" s="20">
        <v>3</v>
      </c>
      <c r="N77" s="22"/>
    </row>
    <row r="78" spans="1:14" ht="21.75" customHeight="1">
      <c r="A78" s="7">
        <v>75</v>
      </c>
      <c r="B78" s="11"/>
      <c r="C78" s="9" t="s">
        <v>25</v>
      </c>
      <c r="D78" s="9">
        <v>1</v>
      </c>
      <c r="E78" s="9" t="s">
        <v>191</v>
      </c>
      <c r="F78" s="9" t="s">
        <v>39</v>
      </c>
      <c r="G78" s="9" t="s">
        <v>192</v>
      </c>
      <c r="H78" s="10">
        <v>145.4</v>
      </c>
      <c r="I78" s="10">
        <f t="shared" si="3"/>
        <v>29.080000000000002</v>
      </c>
      <c r="J78" s="18">
        <v>79.46</v>
      </c>
      <c r="K78" s="18">
        <f t="shared" si="6"/>
        <v>47.675999999999995</v>
      </c>
      <c r="L78" s="19">
        <f t="shared" si="7"/>
        <v>76.756</v>
      </c>
      <c r="M78" s="20">
        <v>1</v>
      </c>
      <c r="N78" s="22" t="s">
        <v>20</v>
      </c>
    </row>
    <row r="79" spans="1:14" ht="21.75" customHeight="1">
      <c r="A79" s="7">
        <v>76</v>
      </c>
      <c r="B79" s="11"/>
      <c r="C79" s="9"/>
      <c r="D79" s="9"/>
      <c r="E79" s="9" t="s">
        <v>193</v>
      </c>
      <c r="F79" s="9" t="s">
        <v>18</v>
      </c>
      <c r="G79" s="9" t="s">
        <v>194</v>
      </c>
      <c r="H79" s="10">
        <v>137.8</v>
      </c>
      <c r="I79" s="10">
        <f t="shared" si="3"/>
        <v>27.560000000000002</v>
      </c>
      <c r="J79" s="18">
        <v>78.96</v>
      </c>
      <c r="K79" s="18">
        <f t="shared" si="6"/>
        <v>47.376</v>
      </c>
      <c r="L79" s="19">
        <f t="shared" si="7"/>
        <v>74.936</v>
      </c>
      <c r="M79" s="20">
        <v>2</v>
      </c>
      <c r="N79" s="22"/>
    </row>
    <row r="80" spans="1:14" ht="21.75" customHeight="1">
      <c r="A80" s="7">
        <v>77</v>
      </c>
      <c r="B80" s="11"/>
      <c r="C80" s="9"/>
      <c r="D80" s="9"/>
      <c r="E80" s="9" t="s">
        <v>195</v>
      </c>
      <c r="F80" s="9" t="s">
        <v>39</v>
      </c>
      <c r="G80" s="9" t="s">
        <v>196</v>
      </c>
      <c r="H80" s="10">
        <v>136.7</v>
      </c>
      <c r="I80" s="10">
        <f t="shared" si="3"/>
        <v>27.34</v>
      </c>
      <c r="J80" s="18">
        <v>76.08</v>
      </c>
      <c r="K80" s="18">
        <f t="shared" si="6"/>
        <v>45.647999999999996</v>
      </c>
      <c r="L80" s="19">
        <f t="shared" si="7"/>
        <v>72.988</v>
      </c>
      <c r="M80" s="20">
        <v>3</v>
      </c>
      <c r="N80" s="22"/>
    </row>
    <row r="81" spans="1:14" ht="21.75" customHeight="1">
      <c r="A81" s="7">
        <v>78</v>
      </c>
      <c r="B81" s="11"/>
      <c r="C81" s="9" t="s">
        <v>197</v>
      </c>
      <c r="D81" s="9">
        <v>1</v>
      </c>
      <c r="E81" s="9" t="s">
        <v>198</v>
      </c>
      <c r="F81" s="9" t="s">
        <v>39</v>
      </c>
      <c r="G81" s="9" t="s">
        <v>199</v>
      </c>
      <c r="H81" s="10">
        <v>127.09</v>
      </c>
      <c r="I81" s="10">
        <f t="shared" si="3"/>
        <v>25.418000000000003</v>
      </c>
      <c r="J81" s="18">
        <v>76.1</v>
      </c>
      <c r="K81" s="18">
        <f t="shared" si="6"/>
        <v>45.66</v>
      </c>
      <c r="L81" s="19">
        <f t="shared" si="7"/>
        <v>71.078</v>
      </c>
      <c r="M81" s="20">
        <v>1</v>
      </c>
      <c r="N81" s="22" t="s">
        <v>20</v>
      </c>
    </row>
    <row r="82" spans="1:14" ht="21.75" customHeight="1">
      <c r="A82" s="7">
        <v>79</v>
      </c>
      <c r="B82" s="11"/>
      <c r="C82" s="9"/>
      <c r="D82" s="9"/>
      <c r="E82" s="9" t="s">
        <v>200</v>
      </c>
      <c r="F82" s="9" t="s">
        <v>39</v>
      </c>
      <c r="G82" s="9" t="s">
        <v>201</v>
      </c>
      <c r="H82" s="10">
        <v>117.18</v>
      </c>
      <c r="I82" s="10">
        <f t="shared" si="3"/>
        <v>23.436000000000003</v>
      </c>
      <c r="J82" s="18">
        <v>78.24</v>
      </c>
      <c r="K82" s="18">
        <f t="shared" si="6"/>
        <v>46.943999999999996</v>
      </c>
      <c r="L82" s="19">
        <f t="shared" si="7"/>
        <v>70.38</v>
      </c>
      <c r="M82" s="20">
        <v>2</v>
      </c>
      <c r="N82" s="22"/>
    </row>
    <row r="83" spans="1:14" ht="21.75" customHeight="1">
      <c r="A83" s="7">
        <v>80</v>
      </c>
      <c r="B83" s="11"/>
      <c r="C83" s="9"/>
      <c r="D83" s="9"/>
      <c r="E83" s="9" t="s">
        <v>202</v>
      </c>
      <c r="F83" s="9" t="s">
        <v>18</v>
      </c>
      <c r="G83" s="9" t="s">
        <v>203</v>
      </c>
      <c r="H83" s="10">
        <v>109.27</v>
      </c>
      <c r="I83" s="10">
        <f t="shared" si="3"/>
        <v>21.854</v>
      </c>
      <c r="J83" s="18">
        <v>74.56</v>
      </c>
      <c r="K83" s="18">
        <f t="shared" si="6"/>
        <v>44.736</v>
      </c>
      <c r="L83" s="19">
        <f t="shared" si="7"/>
        <v>66.59</v>
      </c>
      <c r="M83" s="20">
        <v>3</v>
      </c>
      <c r="N83" s="22"/>
    </row>
    <row r="84" spans="1:14" ht="21.75" customHeight="1">
      <c r="A84" s="7">
        <v>81</v>
      </c>
      <c r="B84" s="11"/>
      <c r="C84" s="9" t="s">
        <v>204</v>
      </c>
      <c r="D84" s="9">
        <v>1</v>
      </c>
      <c r="E84" s="9" t="s">
        <v>205</v>
      </c>
      <c r="F84" s="9" t="s">
        <v>39</v>
      </c>
      <c r="G84" s="9" t="s">
        <v>206</v>
      </c>
      <c r="H84" s="10">
        <v>124.8</v>
      </c>
      <c r="I84" s="10">
        <f t="shared" si="3"/>
        <v>24.96</v>
      </c>
      <c r="J84" s="18">
        <v>78</v>
      </c>
      <c r="K84" s="18">
        <f t="shared" si="6"/>
        <v>46.8</v>
      </c>
      <c r="L84" s="19">
        <f t="shared" si="7"/>
        <v>71.75999999999999</v>
      </c>
      <c r="M84" s="20">
        <v>1</v>
      </c>
      <c r="N84" s="22" t="s">
        <v>20</v>
      </c>
    </row>
    <row r="85" spans="1:14" ht="21.75" customHeight="1">
      <c r="A85" s="7">
        <v>82</v>
      </c>
      <c r="B85" s="11"/>
      <c r="C85" s="9"/>
      <c r="D85" s="9"/>
      <c r="E85" s="9" t="s">
        <v>207</v>
      </c>
      <c r="F85" s="9" t="s">
        <v>39</v>
      </c>
      <c r="G85" s="9" t="s">
        <v>208</v>
      </c>
      <c r="H85" s="10">
        <v>118.7</v>
      </c>
      <c r="I85" s="10">
        <f t="shared" si="3"/>
        <v>23.740000000000002</v>
      </c>
      <c r="J85" s="18">
        <v>77.82</v>
      </c>
      <c r="K85" s="18">
        <f t="shared" si="6"/>
        <v>46.69199999999999</v>
      </c>
      <c r="L85" s="19">
        <f t="shared" si="7"/>
        <v>70.43199999999999</v>
      </c>
      <c r="M85" s="20">
        <v>2</v>
      </c>
      <c r="N85" s="22"/>
    </row>
    <row r="86" spans="1:14" ht="21.75" customHeight="1">
      <c r="A86" s="7">
        <v>83</v>
      </c>
      <c r="B86" s="12"/>
      <c r="C86" s="9"/>
      <c r="D86" s="9"/>
      <c r="E86" s="9" t="s">
        <v>209</v>
      </c>
      <c r="F86" s="9" t="s">
        <v>18</v>
      </c>
      <c r="G86" s="9" t="s">
        <v>210</v>
      </c>
      <c r="H86" s="10">
        <v>117.7</v>
      </c>
      <c r="I86" s="10">
        <f t="shared" si="3"/>
        <v>23.540000000000003</v>
      </c>
      <c r="J86" s="18">
        <v>76.96</v>
      </c>
      <c r="K86" s="18">
        <f t="shared" si="6"/>
        <v>46.175999999999995</v>
      </c>
      <c r="L86" s="19">
        <f t="shared" si="7"/>
        <v>69.716</v>
      </c>
      <c r="M86" s="20">
        <v>3</v>
      </c>
      <c r="N86" s="22"/>
    </row>
  </sheetData>
  <sheetProtection/>
  <mergeCells count="58">
    <mergeCell ref="A1:N1"/>
    <mergeCell ref="A2:N2"/>
    <mergeCell ref="B4:B9"/>
    <mergeCell ref="B10:B15"/>
    <mergeCell ref="B16:B21"/>
    <mergeCell ref="B22:B27"/>
    <mergeCell ref="B28:B32"/>
    <mergeCell ref="B33:B38"/>
    <mergeCell ref="B39:B44"/>
    <mergeCell ref="B45:B47"/>
    <mergeCell ref="B48:B65"/>
    <mergeCell ref="B66:B68"/>
    <mergeCell ref="B69:B74"/>
    <mergeCell ref="B75:B86"/>
    <mergeCell ref="C4:C6"/>
    <mergeCell ref="C7:C9"/>
    <mergeCell ref="C10:C15"/>
    <mergeCell ref="C16:C18"/>
    <mergeCell ref="C19:C21"/>
    <mergeCell ref="C22:C24"/>
    <mergeCell ref="C25:C27"/>
    <mergeCell ref="C28:C32"/>
    <mergeCell ref="C33:C38"/>
    <mergeCell ref="C39:C44"/>
    <mergeCell ref="C45:C47"/>
    <mergeCell ref="C48:C53"/>
    <mergeCell ref="C54:C59"/>
    <mergeCell ref="C60:C62"/>
    <mergeCell ref="C63:C65"/>
    <mergeCell ref="C66:C68"/>
    <mergeCell ref="C69:C71"/>
    <mergeCell ref="C72:C74"/>
    <mergeCell ref="C75:C77"/>
    <mergeCell ref="C78:C80"/>
    <mergeCell ref="C81:C83"/>
    <mergeCell ref="C84:C86"/>
    <mergeCell ref="D4:D6"/>
    <mergeCell ref="D7:D9"/>
    <mergeCell ref="D10:D15"/>
    <mergeCell ref="D16:D18"/>
    <mergeCell ref="D19:D21"/>
    <mergeCell ref="D22:D24"/>
    <mergeCell ref="D25:D27"/>
    <mergeCell ref="D28:D32"/>
    <mergeCell ref="D33:D38"/>
    <mergeCell ref="D39:D44"/>
    <mergeCell ref="D45:D47"/>
    <mergeCell ref="D48:D53"/>
    <mergeCell ref="D54:D59"/>
    <mergeCell ref="D60:D62"/>
    <mergeCell ref="D63:D65"/>
    <mergeCell ref="D66:D68"/>
    <mergeCell ref="D69:D71"/>
    <mergeCell ref="D72:D74"/>
    <mergeCell ref="D75:D77"/>
    <mergeCell ref="D78:D80"/>
    <mergeCell ref="D81:D83"/>
    <mergeCell ref="D84:D8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zzb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
  <dcterms:created xsi:type="dcterms:W3CDTF">2021-03-13T07:07:47Z</dcterms:created>
  <dcterms:modified xsi:type="dcterms:W3CDTF">2021-03-13T07:29:06Z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